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autoCompressPictures="0" defaultThemeVersion="124226"/>
  <xr:revisionPtr revIDLastSave="0" documentId="13_ncr:1_{3BA4D6FB-A6FB-4374-9D37-8BB492FC3871}" xr6:coauthVersionLast="45" xr6:coauthVersionMax="45" xr10:uidLastSave="{00000000-0000-0000-0000-000000000000}"/>
  <bookViews>
    <workbookView xWindow="1260" yWindow="615" windowWidth="21600" windowHeight="13320" xr2:uid="{00000000-000D-0000-FFFF-FFFF00000000}"/>
  </bookViews>
  <sheets>
    <sheet name="Trainee" sheetId="5" r:id="rId1"/>
  </sheets>
  <definedNames>
    <definedName name="_xlnm.Print_Area" localSheetId="0">Trainee!$A:$Z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3" i="5" l="1"/>
  <c r="A14" i="5"/>
  <c r="A15" i="5"/>
  <c r="A16" i="5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W104" i="5"/>
  <c r="L104" i="5"/>
  <c r="M104" i="5"/>
  <c r="N104" i="5"/>
  <c r="O104" i="5"/>
  <c r="P104" i="5"/>
  <c r="Q104" i="5"/>
  <c r="R104" i="5"/>
  <c r="S104" i="5"/>
  <c r="T104" i="5"/>
  <c r="U104" i="5"/>
  <c r="V104" i="5"/>
  <c r="K104" i="5"/>
  <c r="G111" i="5"/>
  <c r="G110" i="5"/>
</calcChain>
</file>

<file path=xl/sharedStrings.xml><?xml version="1.0" encoding="utf-8"?>
<sst xmlns="http://schemas.openxmlformats.org/spreadsheetml/2006/main" count="992" uniqueCount="315">
  <si>
    <t>dosage (as written)</t>
  </si>
  <si>
    <t>quantity</t>
  </si>
  <si>
    <t>possible reasons</t>
  </si>
  <si>
    <t>Number of consultations</t>
  </si>
  <si>
    <t>summary</t>
  </si>
  <si>
    <t>possible strategies for the future</t>
  </si>
  <si>
    <t>number of medication reviews</t>
  </si>
  <si>
    <t>number of medication review items</t>
  </si>
  <si>
    <t>Number of OTC items recommended</t>
  </si>
  <si>
    <t>number of new acutes</t>
  </si>
  <si>
    <t>Number of new repeats</t>
  </si>
  <si>
    <t>number of consultations reviewed (last number in column A)</t>
  </si>
  <si>
    <t>total number of prescribed medication reviewed</t>
  </si>
  <si>
    <t>suboptimal prescribing</t>
  </si>
  <si>
    <t>prescribing error</t>
  </si>
  <si>
    <t xml:space="preserve">Right Drug </t>
  </si>
  <si>
    <t xml:space="preserve">Right Dose </t>
  </si>
  <si>
    <t>Right Documentation</t>
  </si>
  <si>
    <t>Right Review</t>
  </si>
  <si>
    <t>Right Dose Instructions</t>
  </si>
  <si>
    <t>Right Follow up</t>
  </si>
  <si>
    <t>Total number of suboptimal prescribing</t>
  </si>
  <si>
    <t>Total number of prescribing errors</t>
  </si>
  <si>
    <t>Good prescribing</t>
  </si>
  <si>
    <t>description of prescribing issues identified</t>
  </si>
  <si>
    <t>age</t>
  </si>
  <si>
    <t>Patient number</t>
  </si>
  <si>
    <t>Issuing user name</t>
  </si>
  <si>
    <t xml:space="preserve">Date of issue </t>
  </si>
  <si>
    <t>medication</t>
  </si>
  <si>
    <t xml:space="preserve">linked problem </t>
  </si>
  <si>
    <t>If column I not completed or inaccurate, condition for which medication was issued</t>
  </si>
  <si>
    <t>One To Be Taken Three Times A Day</t>
  </si>
  <si>
    <t>10187</t>
  </si>
  <si>
    <t>81</t>
  </si>
  <si>
    <t>COMPANY, Jennifer (Dr)</t>
  </si>
  <si>
    <t>27-Sep-2017</t>
  </si>
  <si>
    <t>Influenza vaccine (split virion, inactivated) suspension for injection 0.5ml pre-filled syringes</t>
  </si>
  <si>
    <t>one for injection</t>
  </si>
  <si>
    <t>1</t>
  </si>
  <si>
    <t>Memory loss symptom</t>
  </si>
  <si>
    <t>10331</t>
  </si>
  <si>
    <t>53</t>
  </si>
  <si>
    <t>14-Aug-2017</t>
  </si>
  <si>
    <t>Otomize ear spray (Teva UK Ltd)</t>
  </si>
  <si>
    <t>One Spray To Be Used In The Affected Ear(s) Three Times A Day</t>
  </si>
  <si>
    <t>5</t>
  </si>
  <si>
    <t>Otitis externa NOS</t>
  </si>
  <si>
    <t>11261</t>
  </si>
  <si>
    <t>71</t>
  </si>
  <si>
    <t>18-Sep-2017</t>
  </si>
  <si>
    <t>Betahistine 16mg tablets</t>
  </si>
  <si>
    <t>84</t>
  </si>
  <si>
    <t>[D]Vertigo NOS</t>
  </si>
  <si>
    <t>13734</t>
  </si>
  <si>
    <t>83</t>
  </si>
  <si>
    <t>28-Sep-2017</t>
  </si>
  <si>
    <t>Ibuprofen 5% gel</t>
  </si>
  <si>
    <t>Apply Once A Day as required for pain relief</t>
  </si>
  <si>
    <t>50</t>
  </si>
  <si>
    <t>Cervicalgia - pain in neck</t>
  </si>
  <si>
    <t>13744</t>
  </si>
  <si>
    <t>88</t>
  </si>
  <si>
    <t>29-Aug-2017</t>
  </si>
  <si>
    <t>Flucloxacillin 500mg capsules</t>
  </si>
  <si>
    <t>One To Be Taken Four Times A Day</t>
  </si>
  <si>
    <t>28</t>
  </si>
  <si>
    <t>Cellulitis of arm</t>
  </si>
  <si>
    <t>14638</t>
  </si>
  <si>
    <t>65</t>
  </si>
  <si>
    <t>Omeprazole 20mg gastro-resistant capsules</t>
  </si>
  <si>
    <t>TWO TO BE TAKEN ONCE EACH DAY</t>
  </si>
  <si>
    <t>56</t>
  </si>
  <si>
    <t>15415</t>
  </si>
  <si>
    <t>Prednisolone 5mg tablets</t>
  </si>
  <si>
    <t>40mg a day for 5 days for asthm exacerbation</t>
  </si>
  <si>
    <t>40</t>
  </si>
  <si>
    <t>Cough</t>
  </si>
  <si>
    <t>17014</t>
  </si>
  <si>
    <t>39</t>
  </si>
  <si>
    <t>31-Aug-2017</t>
  </si>
  <si>
    <t>Terbinafine 1% cream</t>
  </si>
  <si>
    <t>Apply Thinly Twice A Day As Directed</t>
  </si>
  <si>
    <t>30</t>
  </si>
  <si>
    <t>21-Sep-2017</t>
  </si>
  <si>
    <t>Codeine 30mg tablets</t>
  </si>
  <si>
    <t>One To Be Taken Three Or Four Times Daily</t>
  </si>
  <si>
    <t>Back pain, unspecified</t>
  </si>
  <si>
    <t>Naproxen 250mg tablets</t>
  </si>
  <si>
    <t>51086</t>
  </si>
  <si>
    <t>04-Sep-2017</t>
  </si>
  <si>
    <t>Clarithromycin 500mg tablets</t>
  </si>
  <si>
    <t>One To Be Taken Twice A Day</t>
  </si>
  <si>
    <t>14</t>
  </si>
  <si>
    <t>51229</t>
  </si>
  <si>
    <t>64</t>
  </si>
  <si>
    <t>Fenbid Forte 10% gel (AMCo)</t>
  </si>
  <si>
    <t>Apply Up To Three Times A Day</t>
  </si>
  <si>
    <t>100</t>
  </si>
  <si>
    <t>Thumb pain</t>
  </si>
  <si>
    <t>Ketoconazole 2% shampoo</t>
  </si>
  <si>
    <t>twice weekly</t>
  </si>
  <si>
    <t>120</t>
  </si>
  <si>
    <t>52771</t>
  </si>
  <si>
    <t>Hydrocortisone 1% ointment</t>
  </si>
  <si>
    <t>Apply Thinly Once A Day As Directed</t>
  </si>
  <si>
    <t>15</t>
  </si>
  <si>
    <t>C/O: dry skin</t>
  </si>
  <si>
    <t>53123</t>
  </si>
  <si>
    <t>25</t>
  </si>
  <si>
    <t>Betamethasone valerate 0.1% / Fusidic acid 2% cream</t>
  </si>
  <si>
    <t>TWICE DAILY TO AREAS OF BODY (NOT FACE) AFFECTED BY ECZEMA</t>
  </si>
  <si>
    <t>Eczema NOS</t>
  </si>
  <si>
    <t>Clobetasone 0.05% cream</t>
  </si>
  <si>
    <t>Apply Thinly Twice A Day</t>
  </si>
  <si>
    <t>Diprobase ointment (Bayer Plc)</t>
  </si>
  <si>
    <t>Apply at night for dry skin</t>
  </si>
  <si>
    <t>500</t>
  </si>
  <si>
    <t>Oilatum cream (GlaxoSmithKline Consumer Healthcare)</t>
  </si>
  <si>
    <t>Apply When Required at least once daily to moisturise</t>
  </si>
  <si>
    <t>53641</t>
  </si>
  <si>
    <t>78</t>
  </si>
  <si>
    <t>17-Aug-2017</t>
  </si>
  <si>
    <t>Ciprofloxacin 500mg tablets</t>
  </si>
  <si>
    <t>Acute lower respiratory tract infection</t>
  </si>
  <si>
    <t>54574</t>
  </si>
  <si>
    <t>23</t>
  </si>
  <si>
    <t>15-Aug-2017</t>
  </si>
  <si>
    <t>Fusidic acid 2% cream</t>
  </si>
  <si>
    <t>Apply Four Times A Day for 7 days for impetigo</t>
  </si>
  <si>
    <t>Impetigo</t>
  </si>
  <si>
    <t>54606</t>
  </si>
  <si>
    <t>62</t>
  </si>
  <si>
    <t>Eye symptoms</t>
  </si>
  <si>
    <t>56150</t>
  </si>
  <si>
    <t>25-Sep-2017</t>
  </si>
  <si>
    <t>Apply When Required at least twice a day for dry skin</t>
  </si>
  <si>
    <t>Repeated prescription</t>
  </si>
  <si>
    <t>56840</t>
  </si>
  <si>
    <t>19</t>
  </si>
  <si>
    <t>30-Aug-2017</t>
  </si>
  <si>
    <t>Propranolol 10mg tablets</t>
  </si>
  <si>
    <t>1 tablet maximum 3 times per day for anxiety</t>
  </si>
  <si>
    <t>Anxiety with depression</t>
  </si>
  <si>
    <t>56946</t>
  </si>
  <si>
    <t>13-Sep-2017</t>
  </si>
  <si>
    <t>Guttate psoriasis</t>
  </si>
  <si>
    <t>57652</t>
  </si>
  <si>
    <t>18</t>
  </si>
  <si>
    <t>07-Sep-2017</t>
  </si>
  <si>
    <t>Fluoxetine 20mg capsules</t>
  </si>
  <si>
    <t>One To Be Taken Each Day</t>
  </si>
  <si>
    <t>[X]Depressive episode</t>
  </si>
  <si>
    <t>58257</t>
  </si>
  <si>
    <t>Omeprazole 40mg gastro-resistant capsules</t>
  </si>
  <si>
    <t>Fexofenadine 120mg tablets</t>
  </si>
  <si>
    <t>Medication review</t>
  </si>
  <si>
    <t>58509</t>
  </si>
  <si>
    <t>14-Sep-2017</t>
  </si>
  <si>
    <t>Chloramphenicol 0.5% eye drops</t>
  </si>
  <si>
    <t>One Drop To Be Used In Both Eyes Four Times A Day for 7 days</t>
  </si>
  <si>
    <t>10</t>
  </si>
  <si>
    <t>Corneal abrasion</t>
  </si>
  <si>
    <t>59902</t>
  </si>
  <si>
    <t>52</t>
  </si>
  <si>
    <t>Medication review with patient</t>
  </si>
  <si>
    <t>Apply When Required</t>
  </si>
  <si>
    <t>60369</t>
  </si>
  <si>
    <t>16</t>
  </si>
  <si>
    <t>23-Aug-2017</t>
  </si>
  <si>
    <t>Norethisterone 5mg tablets</t>
  </si>
  <si>
    <t>1 tablet three times a day for maximum 10 days</t>
  </si>
  <si>
    <t>Wishes to postpone menstruatn.</t>
  </si>
  <si>
    <t>60760</t>
  </si>
  <si>
    <t>Peppermint oil 0.2ml gastro-resistant capsules</t>
  </si>
  <si>
    <t>One Or Two To Be Taken Three Times A Day Before Food</t>
  </si>
  <si>
    <t>Bloating symptom</t>
  </si>
  <si>
    <t>60877</t>
  </si>
  <si>
    <t>47</t>
  </si>
  <si>
    <t>Terbinafine 250mg tablets</t>
  </si>
  <si>
    <t>Tinea corporis</t>
  </si>
  <si>
    <t>62051</t>
  </si>
  <si>
    <t>44</t>
  </si>
  <si>
    <t>Heavy periods</t>
  </si>
  <si>
    <t>62114</t>
  </si>
  <si>
    <t>73</t>
  </si>
  <si>
    <t>21-Aug-2017</t>
  </si>
  <si>
    <t>Phenoxymethylpenicillin 250mg tablets</t>
  </si>
  <si>
    <t>Two To Be Taken Four Times A Day</t>
  </si>
  <si>
    <t>80</t>
  </si>
  <si>
    <t>Viral illness</t>
  </si>
  <si>
    <t>06-Sep-2017</t>
  </si>
  <si>
    <t>Estring 7.5micrograms/24hours vaginal delivery system (Pfizer Ltd)</t>
  </si>
  <si>
    <t>As directed by consultant</t>
  </si>
  <si>
    <t>Hormone replacement therapy</t>
  </si>
  <si>
    <t>62193</t>
  </si>
  <si>
    <t>11</t>
  </si>
  <si>
    <t>Fusidic acid 1% modified-release eye drops</t>
  </si>
  <si>
    <t>One Drop To Be Used In The Affected Eye(s) Twice A Day</t>
  </si>
  <si>
    <t>Hordeolum externum ( stye )</t>
  </si>
  <si>
    <t>63247</t>
  </si>
  <si>
    <t>12</t>
  </si>
  <si>
    <t>Clindamycin 150mg capsules</t>
  </si>
  <si>
    <t>O/E - infected toe</t>
  </si>
  <si>
    <t>64339</t>
  </si>
  <si>
    <t>49</t>
  </si>
  <si>
    <t>Co-codamol 30mg/500mg capsules</t>
  </si>
  <si>
    <t>One Or Two To Be Taken Four Times A Day When Required</t>
  </si>
  <si>
    <t>Sciatica</t>
  </si>
  <si>
    <t>64753</t>
  </si>
  <si>
    <t>Rigevidon tablets (Consilient Health Ltd)</t>
  </si>
  <si>
    <t>AS DIRECTED</t>
  </si>
  <si>
    <t>126</t>
  </si>
  <si>
    <t>Chesty cough</t>
  </si>
  <si>
    <t>Injury of lower leg</t>
  </si>
  <si>
    <t>Oral contraceptive</t>
  </si>
  <si>
    <t>65016</t>
  </si>
  <si>
    <t>54</t>
  </si>
  <si>
    <t>Muscle sprain NOS</t>
  </si>
  <si>
    <t>65979</t>
  </si>
  <si>
    <t>90</t>
  </si>
  <si>
    <t>Itch</t>
  </si>
  <si>
    <t>66020</t>
  </si>
  <si>
    <t>32</t>
  </si>
  <si>
    <t>Topiramate 25mg tablets</t>
  </si>
  <si>
    <t>One tablet Daily at night time for 7 days, then increase to one tablet twice daily if required for migraine prevention</t>
  </si>
  <si>
    <t>60</t>
  </si>
  <si>
    <t>Basilar migraine</t>
  </si>
  <si>
    <t>66083</t>
  </si>
  <si>
    <t>86</t>
  </si>
  <si>
    <t>Urinary tract infection, site not specified</t>
  </si>
  <si>
    <t>Trimethoprim 200mg tablets</t>
  </si>
  <si>
    <t>6</t>
  </si>
  <si>
    <t>66444</t>
  </si>
  <si>
    <t>570483</t>
  </si>
  <si>
    <t>Peak flow meter standard range</t>
  </si>
  <si>
    <t>Please keep peak flow diary for 1 week.  Measure peak flow 2-3x/day.  Book to see Practice Nurse to learn to use device first</t>
  </si>
  <si>
    <t>Chest pain</t>
  </si>
  <si>
    <t>Salbutamol 100micrograms/dose inhaler CFC free</t>
  </si>
  <si>
    <t>One Or Two Puffs To Be Inhaled Four Times A Day When Required</t>
  </si>
  <si>
    <t>200</t>
  </si>
  <si>
    <t>570738</t>
  </si>
  <si>
    <t>63</t>
  </si>
  <si>
    <t>Zopiclone 3.75mg tablets</t>
  </si>
  <si>
    <t>One To Be Taken At Night</t>
  </si>
  <si>
    <t>Stress at home</t>
  </si>
  <si>
    <t>571758</t>
  </si>
  <si>
    <t>571882</t>
  </si>
  <si>
    <t>9</t>
  </si>
  <si>
    <t>Lift Plus Citrus medical adhesive remover sachets 5504 (Opus Healthcare)</t>
  </si>
  <si>
    <t>When removing pump/continuous glucose monitor</t>
  </si>
  <si>
    <t>Lift Plus medical adhesive remover spray 5503 (Opus Healthcare)</t>
  </si>
  <si>
    <t>Apply when removing pump/continuous glucose monitor</t>
  </si>
  <si>
    <t>Apply twice a day to fingers for dry skin</t>
  </si>
  <si>
    <t>571894</t>
  </si>
  <si>
    <t>Apply Four Times A Day for 7-14</t>
  </si>
  <si>
    <t>Furuncle - boil</t>
  </si>
  <si>
    <t>572146</t>
  </si>
  <si>
    <t>0</t>
  </si>
  <si>
    <t>Glycerol 1g suppositories</t>
  </si>
  <si>
    <t>One To Be Inserted daily for maximum 3 days</t>
  </si>
  <si>
    <t>3</t>
  </si>
  <si>
    <t>Constipation</t>
  </si>
  <si>
    <t>572307</t>
  </si>
  <si>
    <t>Daktacort 2%/1% cream (Janssen-Cilag Ltd)</t>
  </si>
  <si>
    <t>Apply twice daily after nappy changes for 1-2 weeks</t>
  </si>
  <si>
    <t>Nappy rash</t>
  </si>
  <si>
    <t>Timodine cream (Alliance Pharmaceuticals Ltd)</t>
  </si>
  <si>
    <t>Apply Thinly Three Times A Day Until Lesion Has Healed</t>
  </si>
  <si>
    <t>N/A (flu jab)</t>
  </si>
  <si>
    <t>All correct</t>
  </si>
  <si>
    <t>Error-see notes</t>
  </si>
  <si>
    <t>1) D/c in ear canal so should have swabbed to be able to tailor Abx 2) Should have documented safety-net</t>
  </si>
  <si>
    <t>1) Swab OE if d/c 2) Always document safety net</t>
  </si>
  <si>
    <t>1) Px'd as OD-could have Px'd TDS 2) Px'd as acute, could have advised pt if well tolerated + prob persists then could have tel consultation to add to rpt</t>
  </si>
  <si>
    <t>Warned re driving</t>
  </si>
  <si>
    <t>1) Used SS to Px cheaper branded 2) Considered alt to Px'd drug Rx (fluoroscopic-guided joint inj)</t>
  </si>
  <si>
    <t>gave Rx that pt wanted (had had before)</t>
  </si>
  <si>
    <t>1) Usually give 5d duration for IECOPD but reasonable to give 7d as Pseudo=aggressive bug and pt sounds unwell 2) Gd to Px according to C&amp;S result 3) Could have offered face-to-face appt as pt sounded unwell</t>
  </si>
  <si>
    <t>Could have documented for '7-10d' rather than '7d'</t>
  </si>
  <si>
    <t>Should have documented 'to infected areas'</t>
  </si>
  <si>
    <t>Should have documented 'to non-infected areas'</t>
  </si>
  <si>
    <t>Non-forumlary</t>
  </si>
  <si>
    <t>Non-formulary ointment Px'd w no documentation of why non-formulary item chosen</t>
  </si>
  <si>
    <t>Could have documented safety-netting advice</t>
  </si>
  <si>
    <t>Px'd as '10mg max TDS'-should be '40mg OD increased to TDS if necessary'</t>
  </si>
  <si>
    <t>No-planned to r/v in 1/12 but should be 1/52 when starting SSRI in pt &lt;30y.o.</t>
  </si>
  <si>
    <t>This was med r/v, no ducumentation that I checked adherence before re-prescribing</t>
  </si>
  <si>
    <t>Could have disucssed risks of taking l/t PPI; Px not linked to a problem (is being used as gastroprotection whilst taking l/t max dose naproxen)</t>
  </si>
  <si>
    <t>All correct-Px'd @pt's request as says is only antihist he finds effective</t>
  </si>
  <si>
    <t>Is a brown drug (only for use when cetir/lorat/chlorphen tried or not suit), could have documented that these tried/not suit</t>
  </si>
  <si>
    <t>Health promotion done-advised still needs confom if sexually active and gen safety advice for festival given</t>
  </si>
  <si>
    <t>No documentation of why non-formulary item Px'd</t>
  </si>
  <si>
    <t>No-should have documented 'to be inserted into upper third of vagina and worn continuously; replace after 3/12; max. duration of continuous Rx 2y (started Jan 2017)'</t>
  </si>
  <si>
    <t>No-should have advised max. duration of continuous Rx 2y</t>
  </si>
  <si>
    <t>No-Abx no trecommended for stye</t>
  </si>
  <si>
    <t>No-should have been clari for paronychia and pen-allergic (I gave clind for cellulitis and pen-allergic)</t>
  </si>
  <si>
    <t>Warned of SE's and discussed driving</t>
  </si>
  <si>
    <t>Error-see entry below for 'Oral contraceptive'</t>
  </si>
  <si>
    <t>Gd discussed contraception, however could have considered pizotifen or no treatment given interested in preg</t>
  </si>
  <si>
    <t>N/A (pt advised to throw away Px and take cipro instead)</t>
  </si>
  <si>
    <t>N/A (peak flow meter not a drug)</t>
  </si>
  <si>
    <t>Px'd as acute, checked w Nurse Practitioner CC before putting on rpt</t>
  </si>
  <si>
    <t>Not linked to correct problem</t>
  </si>
  <si>
    <t>No F/U plan documented</t>
  </si>
  <si>
    <t>All correct-guidance is to give PO fluclox but pt preferred top Rx and was given safety-netting advice</t>
  </si>
  <si>
    <t>No-NICE guideline says use macrogol</t>
  </si>
  <si>
    <t>Could have given clearer F/U plan if constipation doesn't resolve</t>
  </si>
  <si>
    <t>Suggested non-drug mngt as 1st-line</t>
  </si>
  <si>
    <t>Should have specified area of application</t>
  </si>
  <si>
    <t xml:space="preserve"> </t>
  </si>
  <si>
    <t>COMPANY, Trainee (Dr)</t>
  </si>
  <si>
    <t>15-Sep-</t>
  </si>
  <si>
    <t>16-Sep-</t>
  </si>
  <si>
    <t>17-Sep-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</si>
</sst>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indexed="8"/>
      <name val="Arial"/>
      <family val="2"/>
    </font>
    <font>
      <sz val="11"/>
      <color rgb="FFC00000"/>
      <name val="Calibri"/>
      <family val="2"/>
      <scheme val="minor"/>
    </font>
    <font>
      <sz val="10"/>
      <color rgb="FFC00000"/>
      <name val="Arial"/>
      <family val="2"/>
    </font>
    <font>
      <i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textRotation="90" wrapText="1"/>
    </xf>
    <xf numFmtId="0" fontId="1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14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 applyProtection="1">
      <alignment horizontal="left" vertical="top" wrapText="1" readingOrder="1"/>
      <protection locked="0"/>
    </xf>
    <xf numFmtId="0" fontId="2" fillId="0" borderId="22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 applyProtection="1">
      <alignment horizontal="left" vertical="top" wrapText="1" readingOrder="1"/>
      <protection locked="0"/>
    </xf>
    <xf numFmtId="0" fontId="9" fillId="0" borderId="1" xfId="0" applyFont="1" applyBorder="1" applyAlignment="1">
      <alignment vertical="top" wrapText="1"/>
    </xf>
    <xf numFmtId="0" fontId="8" fillId="0" borderId="1" xfId="0" applyFont="1" applyFill="1" applyBorder="1" applyAlignment="1" applyProtection="1">
      <alignment horizontal="left" vertical="top" wrapText="1" readingOrder="1"/>
      <protection locked="0"/>
    </xf>
    <xf numFmtId="0" fontId="3" fillId="0" borderId="12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textRotation="90" wrapText="1"/>
    </xf>
    <xf numFmtId="0" fontId="1" fillId="0" borderId="4" xfId="0" applyFont="1" applyBorder="1" applyAlignment="1">
      <alignment horizontal="center" vertical="top" textRotation="90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textRotation="90" wrapText="1"/>
    </xf>
    <xf numFmtId="0" fontId="1" fillId="0" borderId="2" xfId="0" applyFont="1" applyBorder="1" applyAlignment="1">
      <alignment horizontal="center" vertical="top" textRotation="90" wrapText="1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6"/>
  <sheetViews>
    <sheetView tabSelected="1" topLeftCell="B1" workbookViewId="0">
      <pane ySplit="2" topLeftCell="A18" activePane="bottomLeft" state="frozen"/>
      <selection pane="bottomLeft" activeCell="F33" sqref="F33"/>
    </sheetView>
  </sheetViews>
  <sheetFormatPr defaultColWidth="8.85546875" defaultRowHeight="15" x14ac:dyDescent="0.25"/>
  <cols>
    <col min="1" max="1" width="3.42578125" style="1" bestFit="1" customWidth="1"/>
    <col min="2" max="3" width="16.28515625" style="1" customWidth="1"/>
    <col min="4" max="4" width="16.28515625" style="1" hidden="1" customWidth="1"/>
    <col min="5" max="5" width="12" style="1" bestFit="1" customWidth="1"/>
    <col min="6" max="6" width="12" style="1" customWidth="1"/>
    <col min="7" max="7" width="16.28515625" style="1" customWidth="1"/>
    <col min="8" max="8" width="6.7109375" style="1" customWidth="1"/>
    <col min="9" max="9" width="13.140625" style="1" customWidth="1"/>
    <col min="10" max="10" width="19" style="1" hidden="1" customWidth="1"/>
    <col min="11" max="11" width="10.7109375" style="1" customWidth="1"/>
    <col min="12" max="12" width="10.85546875" style="1" customWidth="1"/>
    <col min="13" max="13" width="10" style="1" customWidth="1"/>
    <col min="14" max="14" width="9.7109375" style="1" customWidth="1"/>
    <col min="15" max="16" width="10.140625" style="1" customWidth="1"/>
    <col min="17" max="17" width="9.7109375" style="1" customWidth="1"/>
    <col min="18" max="18" width="10.140625" style="1" customWidth="1"/>
    <col min="19" max="19" width="9.42578125" style="1" customWidth="1"/>
    <col min="20" max="21" width="9.7109375" style="1" customWidth="1"/>
    <col min="22" max="22" width="10" style="1" customWidth="1"/>
    <col min="23" max="23" width="12.42578125" style="1" customWidth="1"/>
    <col min="24" max="24" width="35.85546875" style="1" customWidth="1"/>
    <col min="25" max="26" width="11.7109375" style="1" hidden="1" customWidth="1"/>
    <col min="27" max="29" width="0" style="1" hidden="1" customWidth="1"/>
    <col min="30" max="16384" width="8.85546875" style="1"/>
  </cols>
  <sheetData>
    <row r="1" spans="1:26" ht="84.95" customHeight="1" x14ac:dyDescent="0.25">
      <c r="A1" s="38" t="s">
        <v>3</v>
      </c>
      <c r="B1" s="40" t="s">
        <v>26</v>
      </c>
      <c r="C1" s="12" t="s">
        <v>25</v>
      </c>
      <c r="D1" s="16" t="s">
        <v>27</v>
      </c>
      <c r="E1" s="40" t="s">
        <v>28</v>
      </c>
      <c r="F1" s="40" t="s">
        <v>29</v>
      </c>
      <c r="G1" s="40" t="s">
        <v>0</v>
      </c>
      <c r="H1" s="38" t="s">
        <v>1</v>
      </c>
      <c r="I1" s="40" t="s">
        <v>30</v>
      </c>
      <c r="J1" s="16" t="s">
        <v>31</v>
      </c>
      <c r="K1" s="42" t="s">
        <v>15</v>
      </c>
      <c r="L1" s="43"/>
      <c r="M1" s="42" t="s">
        <v>16</v>
      </c>
      <c r="N1" s="43"/>
      <c r="O1" s="42" t="s">
        <v>19</v>
      </c>
      <c r="P1" s="43"/>
      <c r="Q1" s="42" t="s">
        <v>20</v>
      </c>
      <c r="R1" s="43"/>
      <c r="S1" s="42" t="s">
        <v>17</v>
      </c>
      <c r="T1" s="43"/>
      <c r="U1" s="42" t="s">
        <v>18</v>
      </c>
      <c r="V1" s="43"/>
      <c r="W1" s="38" t="s">
        <v>23</v>
      </c>
      <c r="X1" s="40" t="s">
        <v>24</v>
      </c>
      <c r="Y1" s="40" t="s">
        <v>2</v>
      </c>
      <c r="Z1" s="40" t="s">
        <v>5</v>
      </c>
    </row>
    <row r="2" spans="1:26" s="3" customFormat="1" ht="119.25" customHeight="1" x14ac:dyDescent="0.25">
      <c r="A2" s="39"/>
      <c r="B2" s="41"/>
      <c r="C2" s="20"/>
      <c r="D2" s="17"/>
      <c r="E2" s="41"/>
      <c r="F2" s="41"/>
      <c r="G2" s="41"/>
      <c r="H2" s="39"/>
      <c r="I2" s="41"/>
      <c r="J2" s="17"/>
      <c r="K2" s="4" t="s">
        <v>14</v>
      </c>
      <c r="L2" s="4" t="s">
        <v>13</v>
      </c>
      <c r="M2" s="4" t="s">
        <v>14</v>
      </c>
      <c r="N2" s="4" t="s">
        <v>13</v>
      </c>
      <c r="O2" s="4" t="s">
        <v>14</v>
      </c>
      <c r="P2" s="4" t="s">
        <v>13</v>
      </c>
      <c r="Q2" s="4" t="s">
        <v>14</v>
      </c>
      <c r="R2" s="4" t="s">
        <v>13</v>
      </c>
      <c r="S2" s="4" t="s">
        <v>14</v>
      </c>
      <c r="T2" s="4" t="s">
        <v>13</v>
      </c>
      <c r="U2" s="4" t="s">
        <v>14</v>
      </c>
      <c r="V2" s="4" t="s">
        <v>13</v>
      </c>
      <c r="W2" s="39"/>
      <c r="X2" s="41"/>
      <c r="Y2" s="41"/>
      <c r="Z2" s="41"/>
    </row>
    <row r="3" spans="1:26" ht="114.75" hidden="1" x14ac:dyDescent="0.25">
      <c r="A3" s="1">
        <v>1</v>
      </c>
      <c r="B3" s="21" t="s">
        <v>33</v>
      </c>
      <c r="C3" s="21" t="s">
        <v>34</v>
      </c>
      <c r="D3" s="21" t="s">
        <v>35</v>
      </c>
      <c r="E3" s="21" t="s">
        <v>36</v>
      </c>
      <c r="F3" s="21" t="s">
        <v>37</v>
      </c>
      <c r="G3" s="21" t="s">
        <v>38</v>
      </c>
      <c r="H3" s="21" t="s">
        <v>39</v>
      </c>
      <c r="I3" s="21" t="s">
        <v>40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 t="s">
        <v>269</v>
      </c>
    </row>
    <row r="4" spans="1:26" ht="75" hidden="1" x14ac:dyDescent="0.25">
      <c r="A4" s="1">
        <v>2</v>
      </c>
      <c r="B4" s="21" t="s">
        <v>41</v>
      </c>
      <c r="C4" s="21" t="s">
        <v>42</v>
      </c>
      <c r="D4" s="21" t="s">
        <v>35</v>
      </c>
      <c r="E4" s="21" t="s">
        <v>43</v>
      </c>
      <c r="F4" s="21" t="s">
        <v>44</v>
      </c>
      <c r="G4" s="21" t="s">
        <v>45</v>
      </c>
      <c r="H4" s="21" t="s">
        <v>46</v>
      </c>
      <c r="I4" s="21" t="s">
        <v>47</v>
      </c>
      <c r="J4" s="2"/>
      <c r="K4" s="2" t="s">
        <v>270</v>
      </c>
      <c r="L4" s="2" t="s">
        <v>270</v>
      </c>
      <c r="M4" s="2" t="s">
        <v>270</v>
      </c>
      <c r="N4" s="2" t="s">
        <v>270</v>
      </c>
      <c r="O4" s="2" t="s">
        <v>270</v>
      </c>
      <c r="P4" s="2" t="s">
        <v>270</v>
      </c>
      <c r="Q4" s="2" t="s">
        <v>270</v>
      </c>
      <c r="R4" s="2" t="s">
        <v>271</v>
      </c>
      <c r="S4" s="2" t="s">
        <v>270</v>
      </c>
      <c r="T4" s="2" t="s">
        <v>270</v>
      </c>
      <c r="U4" s="2" t="s">
        <v>270</v>
      </c>
      <c r="V4" s="2" t="s">
        <v>271</v>
      </c>
      <c r="W4" s="2"/>
      <c r="X4" s="2" t="s">
        <v>272</v>
      </c>
      <c r="Y4" s="2"/>
      <c r="Z4" s="2" t="s">
        <v>273</v>
      </c>
    </row>
    <row r="5" spans="1:26" ht="38.25" hidden="1" x14ac:dyDescent="0.25">
      <c r="A5" s="1">
        <v>3</v>
      </c>
      <c r="B5" s="21" t="s">
        <v>48</v>
      </c>
      <c r="C5" s="21" t="s">
        <v>49</v>
      </c>
      <c r="D5" s="21" t="s">
        <v>35</v>
      </c>
      <c r="E5" s="21" t="s">
        <v>50</v>
      </c>
      <c r="F5" s="21" t="s">
        <v>51</v>
      </c>
      <c r="G5" s="21" t="s">
        <v>32</v>
      </c>
      <c r="H5" s="21" t="s">
        <v>52</v>
      </c>
      <c r="I5" s="21" t="s">
        <v>53</v>
      </c>
      <c r="J5" s="2"/>
      <c r="K5" s="2" t="s">
        <v>270</v>
      </c>
      <c r="L5" s="2" t="s">
        <v>270</v>
      </c>
      <c r="M5" s="2" t="s">
        <v>270</v>
      </c>
      <c r="N5" s="2" t="s">
        <v>270</v>
      </c>
      <c r="O5" s="2" t="s">
        <v>270</v>
      </c>
      <c r="P5" s="2" t="s">
        <v>270</v>
      </c>
      <c r="Q5" s="2" t="s">
        <v>270</v>
      </c>
      <c r="R5" s="2" t="s">
        <v>270</v>
      </c>
      <c r="S5" s="2" t="s">
        <v>270</v>
      </c>
      <c r="T5" s="2" t="s">
        <v>270</v>
      </c>
      <c r="U5" s="2" t="s">
        <v>270</v>
      </c>
      <c r="V5" s="2" t="s">
        <v>270</v>
      </c>
      <c r="W5" s="2"/>
      <c r="X5" s="2"/>
      <c r="Y5" s="2"/>
      <c r="Z5" s="2"/>
    </row>
    <row r="6" spans="1:26" ht="114.75" hidden="1" x14ac:dyDescent="0.25">
      <c r="A6" s="1">
        <v>3</v>
      </c>
      <c r="B6" s="21" t="s">
        <v>54</v>
      </c>
      <c r="C6" s="21" t="s">
        <v>55</v>
      </c>
      <c r="D6" s="21" t="s">
        <v>35</v>
      </c>
      <c r="E6" s="21" t="s">
        <v>56</v>
      </c>
      <c r="F6" s="21" t="s">
        <v>37</v>
      </c>
      <c r="G6" s="21" t="s">
        <v>38</v>
      </c>
      <c r="H6" s="21" t="s">
        <v>39</v>
      </c>
      <c r="I6" s="2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1" t="s">
        <v>269</v>
      </c>
      <c r="Y6" s="2"/>
      <c r="Z6" s="2"/>
    </row>
    <row r="7" spans="1:26" ht="75" hidden="1" x14ac:dyDescent="0.25">
      <c r="A7" s="1">
        <v>4</v>
      </c>
      <c r="B7" s="21" t="s">
        <v>54</v>
      </c>
      <c r="C7" s="21" t="s">
        <v>55</v>
      </c>
      <c r="D7" s="21" t="s">
        <v>35</v>
      </c>
      <c r="E7" s="21" t="s">
        <v>56</v>
      </c>
      <c r="F7" s="21" t="s">
        <v>57</v>
      </c>
      <c r="G7" s="21" t="s">
        <v>58</v>
      </c>
      <c r="H7" s="21" t="s">
        <v>59</v>
      </c>
      <c r="I7" s="21" t="s">
        <v>60</v>
      </c>
      <c r="K7" s="2" t="s">
        <v>270</v>
      </c>
      <c r="L7" s="2" t="s">
        <v>270</v>
      </c>
      <c r="M7" s="2" t="s">
        <v>270</v>
      </c>
      <c r="N7" s="2" t="s">
        <v>270</v>
      </c>
      <c r="O7" s="2" t="s">
        <v>270</v>
      </c>
      <c r="P7" s="2" t="s">
        <v>271</v>
      </c>
      <c r="Q7" s="2" t="s">
        <v>270</v>
      </c>
      <c r="R7" s="2" t="s">
        <v>270</v>
      </c>
      <c r="S7" s="2" t="s">
        <v>270</v>
      </c>
      <c r="T7" s="2" t="s">
        <v>270</v>
      </c>
      <c r="U7" s="2" t="s">
        <v>270</v>
      </c>
      <c r="V7" s="2" t="s">
        <v>270</v>
      </c>
      <c r="W7" s="2"/>
      <c r="X7" s="2" t="s">
        <v>274</v>
      </c>
      <c r="Y7" s="2"/>
      <c r="Z7" s="2"/>
    </row>
    <row r="8" spans="1:26" ht="36" hidden="1" customHeight="1" x14ac:dyDescent="0.25">
      <c r="A8" s="1">
        <v>5</v>
      </c>
      <c r="B8" s="21" t="s">
        <v>61</v>
      </c>
      <c r="C8" s="21" t="s">
        <v>62</v>
      </c>
      <c r="D8" s="21" t="s">
        <v>35</v>
      </c>
      <c r="E8" s="21" t="s">
        <v>63</v>
      </c>
      <c r="F8" s="21" t="s">
        <v>64</v>
      </c>
      <c r="G8" s="21" t="s">
        <v>65</v>
      </c>
      <c r="H8" s="21" t="s">
        <v>66</v>
      </c>
      <c r="I8" s="21" t="s">
        <v>67</v>
      </c>
      <c r="K8" s="2" t="s">
        <v>270</v>
      </c>
      <c r="L8" s="2" t="s">
        <v>270</v>
      </c>
      <c r="M8" s="2" t="s">
        <v>270</v>
      </c>
      <c r="N8" s="2" t="s">
        <v>270</v>
      </c>
      <c r="O8" s="2" t="s">
        <v>270</v>
      </c>
      <c r="P8" s="2" t="s">
        <v>270</v>
      </c>
      <c r="Q8" s="2" t="s">
        <v>270</v>
      </c>
      <c r="R8" s="2" t="s">
        <v>270</v>
      </c>
      <c r="S8" s="2" t="s">
        <v>270</v>
      </c>
      <c r="T8" s="2" t="s">
        <v>270</v>
      </c>
      <c r="U8" s="2" t="s">
        <v>270</v>
      </c>
      <c r="V8" s="2" t="s">
        <v>270</v>
      </c>
      <c r="W8" s="2"/>
      <c r="X8" s="2"/>
      <c r="Y8" s="2"/>
      <c r="Z8" s="2"/>
    </row>
    <row r="9" spans="1:26" ht="51" x14ac:dyDescent="0.25">
      <c r="A9" s="23">
        <v>6</v>
      </c>
      <c r="B9" s="24" t="s">
        <v>68</v>
      </c>
      <c r="C9" s="24" t="s">
        <v>69</v>
      </c>
      <c r="D9" s="24" t="s">
        <v>35</v>
      </c>
      <c r="E9" s="24" t="s">
        <v>50</v>
      </c>
      <c r="F9" s="24" t="s">
        <v>70</v>
      </c>
      <c r="G9" s="24" t="s">
        <v>71</v>
      </c>
      <c r="H9" s="24" t="s">
        <v>72</v>
      </c>
      <c r="I9" s="24"/>
      <c r="J9" s="23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"/>
      <c r="Z9" s="2"/>
    </row>
    <row r="10" spans="1:26" ht="38.25" hidden="1" x14ac:dyDescent="0.25">
      <c r="A10" s="23">
        <v>7</v>
      </c>
      <c r="B10" s="24" t="s">
        <v>73</v>
      </c>
      <c r="C10" s="24" t="s">
        <v>52</v>
      </c>
      <c r="D10" s="24" t="s">
        <v>35</v>
      </c>
      <c r="E10" s="24" t="s">
        <v>36</v>
      </c>
      <c r="F10" s="24" t="s">
        <v>74</v>
      </c>
      <c r="G10" s="24" t="s">
        <v>75</v>
      </c>
      <c r="H10" s="24" t="s">
        <v>76</v>
      </c>
      <c r="I10" s="24" t="s">
        <v>77</v>
      </c>
      <c r="K10" s="2" t="s">
        <v>270</v>
      </c>
      <c r="L10" s="2" t="s">
        <v>270</v>
      </c>
      <c r="M10" s="2" t="s">
        <v>270</v>
      </c>
      <c r="N10" s="2" t="s">
        <v>270</v>
      </c>
      <c r="O10" s="2" t="s">
        <v>270</v>
      </c>
      <c r="P10" s="2" t="s">
        <v>271</v>
      </c>
      <c r="Q10" s="2" t="s">
        <v>270</v>
      </c>
      <c r="R10" s="2" t="s">
        <v>270</v>
      </c>
      <c r="S10" s="2" t="s">
        <v>271</v>
      </c>
      <c r="T10" s="2" t="s">
        <v>270</v>
      </c>
      <c r="U10" s="2" t="s">
        <v>270</v>
      </c>
      <c r="V10" s="2" t="s">
        <v>270</v>
      </c>
      <c r="W10" s="2"/>
      <c r="X10" s="2"/>
      <c r="Y10" s="2"/>
      <c r="Z10" s="2"/>
    </row>
    <row r="11" spans="1:26" ht="24" hidden="1" customHeight="1" x14ac:dyDescent="0.25">
      <c r="A11" s="23">
        <v>8</v>
      </c>
      <c r="B11" s="24" t="s">
        <v>78</v>
      </c>
      <c r="C11" s="24" t="s">
        <v>79</v>
      </c>
      <c r="D11" s="24" t="s">
        <v>35</v>
      </c>
      <c r="E11" s="24" t="s">
        <v>80</v>
      </c>
      <c r="F11" s="24" t="s">
        <v>81</v>
      </c>
      <c r="G11" s="24" t="s">
        <v>82</v>
      </c>
      <c r="H11" s="24" t="s">
        <v>83</v>
      </c>
      <c r="I11" s="24"/>
      <c r="K11" s="2" t="s">
        <v>270</v>
      </c>
      <c r="L11" s="2" t="s">
        <v>271</v>
      </c>
      <c r="M11" s="2" t="s">
        <v>270</v>
      </c>
      <c r="N11" s="2" t="s">
        <v>270</v>
      </c>
      <c r="O11" s="2" t="s">
        <v>270</v>
      </c>
      <c r="P11" s="2" t="s">
        <v>270</v>
      </c>
      <c r="Q11" s="2" t="s">
        <v>271</v>
      </c>
      <c r="R11" s="2" t="s">
        <v>270</v>
      </c>
      <c r="S11" s="2" t="s">
        <v>270</v>
      </c>
      <c r="T11" s="2" t="s">
        <v>270</v>
      </c>
      <c r="U11" s="2" t="s">
        <v>270</v>
      </c>
      <c r="V11" s="2" t="s">
        <v>270</v>
      </c>
      <c r="W11" s="2"/>
    </row>
    <row r="12" spans="1:26" ht="38.25" hidden="1" x14ac:dyDescent="0.25">
      <c r="A12" s="23">
        <v>9</v>
      </c>
      <c r="B12" s="24" t="s">
        <v>78</v>
      </c>
      <c r="C12" s="24" t="s">
        <v>79</v>
      </c>
      <c r="D12" s="24" t="s">
        <v>35</v>
      </c>
      <c r="E12" s="24" t="s">
        <v>84</v>
      </c>
      <c r="F12" s="24" t="s">
        <v>85</v>
      </c>
      <c r="G12" s="24" t="s">
        <v>86</v>
      </c>
      <c r="H12" s="24" t="s">
        <v>66</v>
      </c>
      <c r="I12" s="24" t="s">
        <v>87</v>
      </c>
      <c r="K12" s="2" t="s">
        <v>270</v>
      </c>
      <c r="L12" s="2" t="s">
        <v>271</v>
      </c>
      <c r="M12" s="2" t="s">
        <v>270</v>
      </c>
      <c r="N12" s="2" t="s">
        <v>270</v>
      </c>
      <c r="O12" s="2" t="s">
        <v>270</v>
      </c>
      <c r="P12" s="2" t="s">
        <v>270</v>
      </c>
      <c r="Q12" s="2" t="s">
        <v>270</v>
      </c>
      <c r="R12" s="2" t="s">
        <v>270</v>
      </c>
      <c r="S12" s="2" t="s">
        <v>270</v>
      </c>
      <c r="T12" s="2" t="s">
        <v>270</v>
      </c>
      <c r="U12" s="2" t="s">
        <v>270</v>
      </c>
      <c r="V12" s="2" t="s">
        <v>270</v>
      </c>
      <c r="W12" s="2" t="s">
        <v>275</v>
      </c>
    </row>
    <row r="13" spans="1:26" ht="38.25" x14ac:dyDescent="0.25">
      <c r="A13" s="23">
        <f>A12+1</f>
        <v>10</v>
      </c>
      <c r="B13" s="24" t="s">
        <v>78</v>
      </c>
      <c r="C13" s="26">
        <v>45</v>
      </c>
      <c r="D13" s="24" t="s">
        <v>35</v>
      </c>
      <c r="E13" s="24" t="s">
        <v>84</v>
      </c>
      <c r="F13" s="24" t="s">
        <v>88</v>
      </c>
      <c r="G13" s="24" t="s">
        <v>65</v>
      </c>
      <c r="H13" s="24" t="s">
        <v>66</v>
      </c>
      <c r="I13" s="24" t="s">
        <v>87</v>
      </c>
      <c r="J13" s="23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3"/>
    </row>
    <row r="14" spans="1:26" ht="24" hidden="1" customHeight="1" x14ac:dyDescent="0.25">
      <c r="A14" s="23">
        <f>A13+1</f>
        <v>11</v>
      </c>
      <c r="B14" s="24" t="s">
        <v>89</v>
      </c>
      <c r="C14" s="26" t="s">
        <v>76</v>
      </c>
      <c r="D14" s="24" t="s">
        <v>35</v>
      </c>
      <c r="E14" s="24" t="s">
        <v>90</v>
      </c>
      <c r="F14" s="24" t="s">
        <v>91</v>
      </c>
      <c r="G14" s="24" t="s">
        <v>92</v>
      </c>
      <c r="H14" s="24" t="s">
        <v>93</v>
      </c>
      <c r="I14" s="24" t="s">
        <v>77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6" ht="150" hidden="1" x14ac:dyDescent="0.25">
      <c r="A15" s="23">
        <f t="shared" ref="A15:A67" si="0">A14+1</f>
        <v>12</v>
      </c>
      <c r="B15" s="24" t="s">
        <v>94</v>
      </c>
      <c r="C15" s="26" t="s">
        <v>95</v>
      </c>
      <c r="D15" s="24" t="s">
        <v>35</v>
      </c>
      <c r="E15" s="24" t="s">
        <v>36</v>
      </c>
      <c r="F15" s="24" t="s">
        <v>96</v>
      </c>
      <c r="G15" s="24" t="s">
        <v>97</v>
      </c>
      <c r="H15" s="24" t="s">
        <v>98</v>
      </c>
      <c r="I15" s="24" t="s">
        <v>99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 t="s">
        <v>276</v>
      </c>
    </row>
    <row r="16" spans="1:26" ht="24" hidden="1" customHeight="1" x14ac:dyDescent="0.25">
      <c r="A16" s="23">
        <f t="shared" si="0"/>
        <v>13</v>
      </c>
      <c r="B16" s="24" t="s">
        <v>94</v>
      </c>
      <c r="C16" s="26" t="s">
        <v>95</v>
      </c>
      <c r="D16" s="24" t="s">
        <v>35</v>
      </c>
      <c r="E16" s="24" t="s">
        <v>36</v>
      </c>
      <c r="F16" s="24" t="s">
        <v>100</v>
      </c>
      <c r="G16" s="24" t="s">
        <v>101</v>
      </c>
      <c r="H16" s="24" t="s">
        <v>102</v>
      </c>
      <c r="I16" s="24" t="s">
        <v>99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 t="s">
        <v>277</v>
      </c>
    </row>
    <row r="17" spans="1:24" ht="38.25" x14ac:dyDescent="0.25">
      <c r="A17" s="23">
        <v>11</v>
      </c>
      <c r="B17" s="24" t="s">
        <v>310</v>
      </c>
      <c r="C17" s="26">
        <v>38</v>
      </c>
      <c r="D17" s="24" t="s">
        <v>311</v>
      </c>
      <c r="E17" s="24" t="s">
        <v>312</v>
      </c>
      <c r="F17" s="24" t="s">
        <v>91</v>
      </c>
      <c r="G17" s="24" t="s">
        <v>92</v>
      </c>
      <c r="H17" s="24" t="s">
        <v>93</v>
      </c>
      <c r="I17" s="24" t="s">
        <v>77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4" ht="38.25" x14ac:dyDescent="0.25">
      <c r="A18" s="23">
        <f>A16+1</f>
        <v>14</v>
      </c>
      <c r="B18" s="24" t="s">
        <v>103</v>
      </c>
      <c r="C18" s="26">
        <v>56</v>
      </c>
      <c r="D18" s="24" t="s">
        <v>35</v>
      </c>
      <c r="E18" s="24" t="s">
        <v>50</v>
      </c>
      <c r="F18" s="24" t="s">
        <v>104</v>
      </c>
      <c r="G18" s="24" t="s">
        <v>105</v>
      </c>
      <c r="H18" s="24" t="s">
        <v>106</v>
      </c>
      <c r="I18" s="24" t="s">
        <v>107</v>
      </c>
      <c r="J18" s="23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3"/>
    </row>
    <row r="19" spans="1:24" ht="90" hidden="1" x14ac:dyDescent="0.25">
      <c r="A19" s="23">
        <f t="shared" si="0"/>
        <v>15</v>
      </c>
      <c r="B19" s="24" t="s">
        <v>108</v>
      </c>
      <c r="C19" s="24" t="s">
        <v>109</v>
      </c>
      <c r="D19" s="24" t="s">
        <v>35</v>
      </c>
      <c r="E19" s="24" t="s">
        <v>50</v>
      </c>
      <c r="F19" s="24" t="s">
        <v>110</v>
      </c>
      <c r="G19" s="24" t="s">
        <v>111</v>
      </c>
      <c r="H19" s="24" t="s">
        <v>83</v>
      </c>
      <c r="I19" s="24" t="s">
        <v>112</v>
      </c>
      <c r="K19" s="2" t="s">
        <v>270</v>
      </c>
      <c r="L19" s="2" t="s">
        <v>270</v>
      </c>
      <c r="M19" s="2" t="s">
        <v>270</v>
      </c>
      <c r="N19" s="2" t="s">
        <v>270</v>
      </c>
      <c r="O19" s="2" t="s">
        <v>270</v>
      </c>
      <c r="P19" s="2" t="s">
        <v>270</v>
      </c>
      <c r="Q19" s="2" t="s">
        <v>270</v>
      </c>
      <c r="R19" s="2" t="s">
        <v>270</v>
      </c>
      <c r="S19" s="2" t="s">
        <v>270</v>
      </c>
      <c r="T19" s="2" t="s">
        <v>280</v>
      </c>
      <c r="U19" s="2" t="s">
        <v>270</v>
      </c>
      <c r="V19" s="2" t="s">
        <v>270</v>
      </c>
      <c r="W19" s="2"/>
    </row>
    <row r="20" spans="1:24" ht="105" hidden="1" x14ac:dyDescent="0.25">
      <c r="A20" s="23">
        <f t="shared" si="0"/>
        <v>16</v>
      </c>
      <c r="B20" s="24" t="s">
        <v>108</v>
      </c>
      <c r="C20" s="24" t="s">
        <v>109</v>
      </c>
      <c r="D20" s="24" t="s">
        <v>35</v>
      </c>
      <c r="E20" s="24" t="s">
        <v>50</v>
      </c>
      <c r="F20" s="24" t="s">
        <v>113</v>
      </c>
      <c r="G20" s="24" t="s">
        <v>114</v>
      </c>
      <c r="H20" s="24" t="s">
        <v>98</v>
      </c>
      <c r="I20" s="24" t="s">
        <v>112</v>
      </c>
      <c r="K20" s="2" t="s">
        <v>270</v>
      </c>
      <c r="L20" s="2" t="s">
        <v>270</v>
      </c>
      <c r="M20" s="2" t="s">
        <v>270</v>
      </c>
      <c r="N20" s="2" t="s">
        <v>270</v>
      </c>
      <c r="O20" s="2" t="s">
        <v>270</v>
      </c>
      <c r="P20" s="2" t="s">
        <v>270</v>
      </c>
      <c r="Q20" s="2" t="s">
        <v>270</v>
      </c>
      <c r="R20" s="2" t="s">
        <v>270</v>
      </c>
      <c r="S20" s="2" t="s">
        <v>270</v>
      </c>
      <c r="T20" s="2" t="s">
        <v>281</v>
      </c>
      <c r="U20" s="2" t="s">
        <v>270</v>
      </c>
      <c r="V20" s="2" t="s">
        <v>270</v>
      </c>
      <c r="W20" s="2"/>
    </row>
    <row r="21" spans="1:24" ht="135" hidden="1" x14ac:dyDescent="0.25">
      <c r="A21" s="23">
        <f t="shared" si="0"/>
        <v>17</v>
      </c>
      <c r="B21" s="24" t="s">
        <v>108</v>
      </c>
      <c r="C21" s="24" t="s">
        <v>109</v>
      </c>
      <c r="D21" s="24" t="s">
        <v>35</v>
      </c>
      <c r="E21" s="24" t="s">
        <v>50</v>
      </c>
      <c r="F21" s="24" t="s">
        <v>115</v>
      </c>
      <c r="G21" s="24" t="s">
        <v>116</v>
      </c>
      <c r="H21" s="24" t="s">
        <v>117</v>
      </c>
      <c r="I21" s="24" t="s">
        <v>112</v>
      </c>
      <c r="K21" s="2" t="s">
        <v>282</v>
      </c>
      <c r="L21" s="2" t="s">
        <v>270</v>
      </c>
      <c r="M21" s="2" t="s">
        <v>270</v>
      </c>
      <c r="N21" s="2" t="s">
        <v>270</v>
      </c>
      <c r="O21" s="2" t="s">
        <v>270</v>
      </c>
      <c r="P21" s="2" t="s">
        <v>270</v>
      </c>
      <c r="Q21" s="2" t="s">
        <v>270</v>
      </c>
      <c r="R21" s="2" t="s">
        <v>270</v>
      </c>
      <c r="S21" s="2" t="s">
        <v>270</v>
      </c>
      <c r="T21" s="2" t="s">
        <v>270</v>
      </c>
      <c r="U21" s="2" t="s">
        <v>270</v>
      </c>
      <c r="V21" s="2" t="s">
        <v>270</v>
      </c>
      <c r="W21" s="2" t="s">
        <v>283</v>
      </c>
    </row>
    <row r="22" spans="1:24" ht="76.5" hidden="1" x14ac:dyDescent="0.25">
      <c r="A22" s="23">
        <f t="shared" si="0"/>
        <v>18</v>
      </c>
      <c r="B22" s="24" t="s">
        <v>108</v>
      </c>
      <c r="C22" s="24" t="s">
        <v>109</v>
      </c>
      <c r="D22" s="24" t="s">
        <v>35</v>
      </c>
      <c r="E22" s="24" t="s">
        <v>50</v>
      </c>
      <c r="F22" s="24" t="s">
        <v>118</v>
      </c>
      <c r="G22" s="24" t="s">
        <v>119</v>
      </c>
      <c r="H22" s="24" t="s">
        <v>117</v>
      </c>
      <c r="I22" s="24" t="s">
        <v>112</v>
      </c>
      <c r="K22" s="2" t="s">
        <v>270</v>
      </c>
      <c r="L22" s="2" t="s">
        <v>270</v>
      </c>
      <c r="M22" s="2" t="s">
        <v>270</v>
      </c>
      <c r="N22" s="2" t="s">
        <v>270</v>
      </c>
      <c r="O22" s="2" t="s">
        <v>270</v>
      </c>
      <c r="P22" s="2" t="s">
        <v>270</v>
      </c>
      <c r="Q22" s="2" t="s">
        <v>270</v>
      </c>
      <c r="R22" s="2" t="s">
        <v>270</v>
      </c>
      <c r="S22" s="2" t="s">
        <v>270</v>
      </c>
      <c r="T22" s="2" t="s">
        <v>270</v>
      </c>
      <c r="U22" s="2" t="s">
        <v>270</v>
      </c>
      <c r="V22" s="2" t="s">
        <v>270</v>
      </c>
      <c r="W22" s="2"/>
    </row>
    <row r="23" spans="1:24" ht="300" hidden="1" x14ac:dyDescent="0.25">
      <c r="A23" s="23">
        <f t="shared" si="0"/>
        <v>19</v>
      </c>
      <c r="B23" s="24" t="s">
        <v>120</v>
      </c>
      <c r="C23" s="24" t="s">
        <v>121</v>
      </c>
      <c r="D23" s="24" t="s">
        <v>35</v>
      </c>
      <c r="E23" s="24" t="s">
        <v>122</v>
      </c>
      <c r="F23" s="24" t="s">
        <v>123</v>
      </c>
      <c r="G23" s="24" t="s">
        <v>92</v>
      </c>
      <c r="H23" s="24" t="s">
        <v>93</v>
      </c>
      <c r="I23" s="24" t="s">
        <v>124</v>
      </c>
      <c r="K23" s="2" t="s">
        <v>270</v>
      </c>
      <c r="L23" s="2" t="s">
        <v>270</v>
      </c>
      <c r="M23" s="2" t="s">
        <v>270</v>
      </c>
      <c r="N23" s="2" t="s">
        <v>270</v>
      </c>
      <c r="O23" s="2" t="s">
        <v>270</v>
      </c>
      <c r="P23" s="2" t="s">
        <v>270</v>
      </c>
      <c r="Q23" s="2" t="s">
        <v>270</v>
      </c>
      <c r="R23" s="2" t="s">
        <v>270</v>
      </c>
      <c r="S23" s="2" t="s">
        <v>270</v>
      </c>
      <c r="T23" s="2" t="s">
        <v>270</v>
      </c>
      <c r="U23" s="2" t="s">
        <v>270</v>
      </c>
      <c r="V23" s="2" t="s">
        <v>270</v>
      </c>
      <c r="W23" s="2" t="s">
        <v>278</v>
      </c>
    </row>
    <row r="24" spans="1:24" ht="75" hidden="1" x14ac:dyDescent="0.25">
      <c r="A24" s="23">
        <f t="shared" si="0"/>
        <v>20</v>
      </c>
      <c r="B24" s="24" t="s">
        <v>125</v>
      </c>
      <c r="C24" s="24" t="s">
        <v>126</v>
      </c>
      <c r="D24" s="24" t="s">
        <v>35</v>
      </c>
      <c r="E24" s="24" t="s">
        <v>127</v>
      </c>
      <c r="F24" s="24" t="s">
        <v>128</v>
      </c>
      <c r="G24" s="24" t="s">
        <v>129</v>
      </c>
      <c r="H24" s="24" t="s">
        <v>83</v>
      </c>
      <c r="I24" s="24" t="s">
        <v>130</v>
      </c>
      <c r="K24" s="2" t="s">
        <v>270</v>
      </c>
      <c r="L24" s="2" t="s">
        <v>270</v>
      </c>
      <c r="M24" s="2" t="s">
        <v>270</v>
      </c>
      <c r="N24" s="2" t="s">
        <v>270</v>
      </c>
      <c r="O24" s="2" t="s">
        <v>270</v>
      </c>
      <c r="P24" s="2" t="s">
        <v>270</v>
      </c>
      <c r="Q24" s="2" t="s">
        <v>270</v>
      </c>
      <c r="R24" s="2" t="s">
        <v>271</v>
      </c>
      <c r="S24" s="2" t="s">
        <v>270</v>
      </c>
      <c r="T24" s="2" t="s">
        <v>270</v>
      </c>
      <c r="U24" s="2" t="s">
        <v>270</v>
      </c>
      <c r="V24" s="2" t="s">
        <v>270</v>
      </c>
      <c r="W24" s="2" t="s">
        <v>279</v>
      </c>
    </row>
    <row r="25" spans="1:24" ht="90" hidden="1" x14ac:dyDescent="0.25">
      <c r="A25" s="23">
        <f t="shared" si="0"/>
        <v>21</v>
      </c>
      <c r="B25" s="24" t="s">
        <v>131</v>
      </c>
      <c r="C25" s="24" t="s">
        <v>132</v>
      </c>
      <c r="D25" s="24" t="s">
        <v>35</v>
      </c>
      <c r="E25" s="24" t="s">
        <v>50</v>
      </c>
      <c r="F25" s="24" t="s">
        <v>64</v>
      </c>
      <c r="G25" s="24" t="s">
        <v>65</v>
      </c>
      <c r="H25" s="24" t="s">
        <v>66</v>
      </c>
      <c r="I25" s="24" t="s">
        <v>133</v>
      </c>
      <c r="K25" s="2" t="s">
        <v>270</v>
      </c>
      <c r="L25" s="2" t="s">
        <v>270</v>
      </c>
      <c r="M25" s="2" t="s">
        <v>270</v>
      </c>
      <c r="N25" s="2" t="s">
        <v>270</v>
      </c>
      <c r="O25" s="2" t="s">
        <v>270</v>
      </c>
      <c r="P25" s="2" t="s">
        <v>270</v>
      </c>
      <c r="Q25" s="2" t="s">
        <v>270</v>
      </c>
      <c r="R25" s="2" t="s">
        <v>284</v>
      </c>
      <c r="S25" s="2" t="s">
        <v>270</v>
      </c>
      <c r="T25" s="2" t="s">
        <v>270</v>
      </c>
      <c r="U25" s="2" t="s">
        <v>270</v>
      </c>
      <c r="V25" s="2" t="s">
        <v>270</v>
      </c>
      <c r="W25" s="2"/>
    </row>
    <row r="26" spans="1:24" ht="76.5" x14ac:dyDescent="0.25">
      <c r="A26" s="23">
        <f t="shared" si="0"/>
        <v>22</v>
      </c>
      <c r="B26" s="24" t="s">
        <v>134</v>
      </c>
      <c r="C26" s="26">
        <v>8</v>
      </c>
      <c r="D26" s="24" t="s">
        <v>35</v>
      </c>
      <c r="E26" s="24" t="s">
        <v>135</v>
      </c>
      <c r="F26" s="24" t="s">
        <v>118</v>
      </c>
      <c r="G26" s="24" t="s">
        <v>136</v>
      </c>
      <c r="H26" s="24" t="s">
        <v>117</v>
      </c>
      <c r="I26" s="24" t="s">
        <v>137</v>
      </c>
      <c r="J26" s="23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7" spans="1:24" ht="135" hidden="1" x14ac:dyDescent="0.25">
      <c r="A27" s="23">
        <f t="shared" si="0"/>
        <v>23</v>
      </c>
      <c r="B27" s="24" t="s">
        <v>138</v>
      </c>
      <c r="C27" s="26" t="s">
        <v>139</v>
      </c>
      <c r="D27" s="24" t="s">
        <v>35</v>
      </c>
      <c r="E27" s="24" t="s">
        <v>140</v>
      </c>
      <c r="F27" s="24" t="s">
        <v>141</v>
      </c>
      <c r="G27" s="24" t="s">
        <v>142</v>
      </c>
      <c r="H27" s="24" t="s">
        <v>66</v>
      </c>
      <c r="I27" s="24" t="s">
        <v>143</v>
      </c>
      <c r="K27" s="2" t="s">
        <v>270</v>
      </c>
      <c r="L27" s="2" t="s">
        <v>270</v>
      </c>
      <c r="M27" s="2" t="s">
        <v>285</v>
      </c>
      <c r="N27" s="2" t="s">
        <v>270</v>
      </c>
      <c r="O27" s="2" t="s">
        <v>285</v>
      </c>
      <c r="P27" s="2" t="s">
        <v>270</v>
      </c>
      <c r="Q27" s="2" t="s">
        <v>270</v>
      </c>
      <c r="R27" s="2" t="s">
        <v>270</v>
      </c>
      <c r="S27" s="2" t="s">
        <v>270</v>
      </c>
      <c r="T27" s="2" t="s">
        <v>270</v>
      </c>
      <c r="U27" s="2" t="s">
        <v>270</v>
      </c>
      <c r="V27" s="2" t="s">
        <v>270</v>
      </c>
      <c r="W27" s="2"/>
    </row>
    <row r="28" spans="1:24" ht="24" hidden="1" customHeight="1" x14ac:dyDescent="0.25">
      <c r="A28" s="23">
        <f t="shared" si="0"/>
        <v>24</v>
      </c>
      <c r="B28" s="24" t="s">
        <v>144</v>
      </c>
      <c r="C28" s="26" t="s">
        <v>139</v>
      </c>
      <c r="D28" s="24" t="s">
        <v>35</v>
      </c>
      <c r="E28" s="24" t="s">
        <v>145</v>
      </c>
      <c r="F28" s="24" t="s">
        <v>118</v>
      </c>
      <c r="G28" s="24" t="s">
        <v>136</v>
      </c>
      <c r="H28" s="24" t="s">
        <v>117</v>
      </c>
      <c r="I28" s="24" t="s">
        <v>146</v>
      </c>
      <c r="K28" s="2" t="s">
        <v>270</v>
      </c>
      <c r="L28" s="2" t="s">
        <v>270</v>
      </c>
      <c r="M28" s="2" t="s">
        <v>270</v>
      </c>
      <c r="N28" s="2" t="s">
        <v>270</v>
      </c>
      <c r="O28" s="2" t="s">
        <v>270</v>
      </c>
      <c r="P28" s="2" t="s">
        <v>270</v>
      </c>
      <c r="Q28" s="2" t="s">
        <v>270</v>
      </c>
      <c r="R28" s="2" t="s">
        <v>270</v>
      </c>
      <c r="S28" s="2" t="s">
        <v>270</v>
      </c>
      <c r="T28" s="2" t="s">
        <v>270</v>
      </c>
      <c r="U28" s="2" t="s">
        <v>270</v>
      </c>
      <c r="V28" s="2" t="s">
        <v>270</v>
      </c>
      <c r="W28" s="2"/>
    </row>
    <row r="29" spans="1:24" ht="150" hidden="1" x14ac:dyDescent="0.25">
      <c r="A29" s="23">
        <f t="shared" si="0"/>
        <v>25</v>
      </c>
      <c r="B29" s="24" t="s">
        <v>147</v>
      </c>
      <c r="C29" s="26" t="s">
        <v>148</v>
      </c>
      <c r="D29" s="24" t="s">
        <v>35</v>
      </c>
      <c r="E29" s="24" t="s">
        <v>149</v>
      </c>
      <c r="F29" s="24" t="s">
        <v>150</v>
      </c>
      <c r="G29" s="24" t="s">
        <v>151</v>
      </c>
      <c r="H29" s="24" t="s">
        <v>66</v>
      </c>
      <c r="I29" s="24" t="s">
        <v>152</v>
      </c>
      <c r="K29" s="2" t="s">
        <v>270</v>
      </c>
      <c r="L29" s="2" t="s">
        <v>270</v>
      </c>
      <c r="M29" s="2" t="s">
        <v>270</v>
      </c>
      <c r="N29" s="2" t="s">
        <v>270</v>
      </c>
      <c r="O29" s="2" t="s">
        <v>270</v>
      </c>
      <c r="P29" s="2" t="s">
        <v>270</v>
      </c>
      <c r="Q29" s="2" t="s">
        <v>286</v>
      </c>
      <c r="R29" s="2" t="s">
        <v>270</v>
      </c>
      <c r="S29" s="2" t="s">
        <v>270</v>
      </c>
      <c r="T29" s="2" t="s">
        <v>270</v>
      </c>
      <c r="U29" s="2" t="s">
        <v>270</v>
      </c>
      <c r="V29" s="2" t="s">
        <v>270</v>
      </c>
      <c r="W29" s="2"/>
    </row>
    <row r="30" spans="1:24" ht="285" hidden="1" x14ac:dyDescent="0.25">
      <c r="A30" s="23">
        <f t="shared" si="0"/>
        <v>26</v>
      </c>
      <c r="B30" s="24" t="s">
        <v>153</v>
      </c>
      <c r="C30" s="26" t="s">
        <v>132</v>
      </c>
      <c r="D30" s="24" t="s">
        <v>35</v>
      </c>
      <c r="E30" s="24" t="s">
        <v>140</v>
      </c>
      <c r="F30" s="24" t="s">
        <v>154</v>
      </c>
      <c r="G30" s="24" t="s">
        <v>151</v>
      </c>
      <c r="H30" s="24" t="s">
        <v>66</v>
      </c>
      <c r="I30" s="24"/>
      <c r="K30" s="2" t="s">
        <v>270</v>
      </c>
      <c r="L30" s="2" t="s">
        <v>270</v>
      </c>
      <c r="M30" s="2" t="s">
        <v>270</v>
      </c>
      <c r="N30" s="2" t="s">
        <v>270</v>
      </c>
      <c r="O30" s="2" t="s">
        <v>270</v>
      </c>
      <c r="P30" s="2" t="s">
        <v>270</v>
      </c>
      <c r="Q30" s="2" t="s">
        <v>270</v>
      </c>
      <c r="R30" s="2" t="s">
        <v>270</v>
      </c>
      <c r="S30" s="2" t="s">
        <v>270</v>
      </c>
      <c r="T30" s="2" t="s">
        <v>288</v>
      </c>
      <c r="U30" s="2" t="s">
        <v>270</v>
      </c>
      <c r="V30" s="2" t="s">
        <v>287</v>
      </c>
      <c r="W30" s="2"/>
    </row>
    <row r="31" spans="1:24" ht="24" hidden="1" customHeight="1" x14ac:dyDescent="0.25">
      <c r="A31" s="23">
        <f t="shared" si="0"/>
        <v>27</v>
      </c>
      <c r="B31" s="24" t="s">
        <v>153</v>
      </c>
      <c r="C31" s="26" t="s">
        <v>132</v>
      </c>
      <c r="D31" s="24" t="s">
        <v>35</v>
      </c>
      <c r="E31" s="24" t="s">
        <v>140</v>
      </c>
      <c r="F31" s="24" t="s">
        <v>155</v>
      </c>
      <c r="G31" s="24" t="s">
        <v>151</v>
      </c>
      <c r="H31" s="24" t="s">
        <v>83</v>
      </c>
      <c r="I31" s="24" t="s">
        <v>156</v>
      </c>
      <c r="K31" s="2" t="s">
        <v>289</v>
      </c>
      <c r="L31" s="2" t="s">
        <v>270</v>
      </c>
      <c r="M31" s="2" t="s">
        <v>270</v>
      </c>
      <c r="N31" s="2" t="s">
        <v>270</v>
      </c>
      <c r="O31" s="2" t="s">
        <v>270</v>
      </c>
      <c r="P31" s="2" t="s">
        <v>270</v>
      </c>
      <c r="Q31" s="2" t="s">
        <v>270</v>
      </c>
      <c r="R31" s="2" t="s">
        <v>270</v>
      </c>
      <c r="S31" s="2" t="s">
        <v>270</v>
      </c>
      <c r="T31" s="2" t="s">
        <v>290</v>
      </c>
      <c r="U31" s="2" t="s">
        <v>270</v>
      </c>
      <c r="V31" s="2" t="s">
        <v>270</v>
      </c>
      <c r="W31" s="2"/>
    </row>
    <row r="32" spans="1:24" ht="38.25" x14ac:dyDescent="0.25">
      <c r="A32" s="23">
        <v>25</v>
      </c>
      <c r="B32" s="24" t="s">
        <v>310</v>
      </c>
      <c r="C32" s="26">
        <v>16</v>
      </c>
      <c r="D32" s="24" t="s">
        <v>311</v>
      </c>
      <c r="E32" s="24" t="s">
        <v>313</v>
      </c>
      <c r="F32" s="24" t="s">
        <v>150</v>
      </c>
      <c r="G32" s="24" t="s">
        <v>151</v>
      </c>
      <c r="H32" s="24" t="s">
        <v>66</v>
      </c>
      <c r="I32" s="24" t="s">
        <v>152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4" ht="51" x14ac:dyDescent="0.25">
      <c r="A33" s="23">
        <f>A31+1</f>
        <v>28</v>
      </c>
      <c r="B33" s="24" t="s">
        <v>157</v>
      </c>
      <c r="C33" s="26">
        <v>42</v>
      </c>
      <c r="D33" s="24" t="s">
        <v>35</v>
      </c>
      <c r="E33" s="24" t="s">
        <v>158</v>
      </c>
      <c r="F33" s="24" t="s">
        <v>159</v>
      </c>
      <c r="G33" s="24" t="s">
        <v>160</v>
      </c>
      <c r="H33" s="24" t="s">
        <v>161</v>
      </c>
      <c r="I33" s="24" t="s">
        <v>162</v>
      </c>
      <c r="J33" s="23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</row>
    <row r="34" spans="1:24" ht="135" hidden="1" x14ac:dyDescent="0.25">
      <c r="A34" s="23">
        <f t="shared" si="0"/>
        <v>29</v>
      </c>
      <c r="B34" s="24" t="s">
        <v>163</v>
      </c>
      <c r="C34" s="26" t="s">
        <v>164</v>
      </c>
      <c r="D34" s="24" t="s">
        <v>35</v>
      </c>
      <c r="E34" s="24" t="s">
        <v>50</v>
      </c>
      <c r="F34" s="24" t="s">
        <v>115</v>
      </c>
      <c r="G34" s="24" t="s">
        <v>116</v>
      </c>
      <c r="H34" s="24" t="s">
        <v>59</v>
      </c>
      <c r="I34" s="24" t="s">
        <v>107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 t="s">
        <v>283</v>
      </c>
    </row>
    <row r="35" spans="1:24" ht="114.75" hidden="1" x14ac:dyDescent="0.25">
      <c r="A35" s="23">
        <f t="shared" si="0"/>
        <v>30</v>
      </c>
      <c r="B35" s="24" t="s">
        <v>163</v>
      </c>
      <c r="C35" s="26" t="s">
        <v>164</v>
      </c>
      <c r="D35" s="24" t="s">
        <v>35</v>
      </c>
      <c r="E35" s="24" t="s">
        <v>50</v>
      </c>
      <c r="F35" s="24" t="s">
        <v>37</v>
      </c>
      <c r="G35" s="24" t="s">
        <v>38</v>
      </c>
      <c r="H35" s="24" t="s">
        <v>39</v>
      </c>
      <c r="I35" s="24" t="s">
        <v>165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 t="s">
        <v>269</v>
      </c>
    </row>
    <row r="36" spans="1:24" ht="76.5" hidden="1" x14ac:dyDescent="0.25">
      <c r="A36" s="23">
        <f t="shared" si="0"/>
        <v>31</v>
      </c>
      <c r="B36" s="24" t="s">
        <v>163</v>
      </c>
      <c r="C36" s="26" t="s">
        <v>164</v>
      </c>
      <c r="D36" s="24" t="s">
        <v>35</v>
      </c>
      <c r="E36" s="24" t="s">
        <v>50</v>
      </c>
      <c r="F36" s="24" t="s">
        <v>118</v>
      </c>
      <c r="G36" s="24" t="s">
        <v>166</v>
      </c>
      <c r="H36" s="24" t="s">
        <v>59</v>
      </c>
      <c r="I36" s="24" t="s">
        <v>107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4" ht="36" hidden="1" customHeight="1" x14ac:dyDescent="0.25">
      <c r="A37" s="23">
        <f t="shared" si="0"/>
        <v>32</v>
      </c>
      <c r="B37" s="24" t="s">
        <v>167</v>
      </c>
      <c r="C37" s="26" t="s">
        <v>168</v>
      </c>
      <c r="D37" s="24" t="s">
        <v>35</v>
      </c>
      <c r="E37" s="24" t="s">
        <v>169</v>
      </c>
      <c r="F37" s="24" t="s">
        <v>170</v>
      </c>
      <c r="G37" s="24" t="s">
        <v>171</v>
      </c>
      <c r="H37" s="24" t="s">
        <v>83</v>
      </c>
      <c r="I37" s="24" t="s">
        <v>172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 t="s">
        <v>291</v>
      </c>
    </row>
    <row r="38" spans="1:24" ht="90" hidden="1" x14ac:dyDescent="0.25">
      <c r="A38" s="23">
        <f t="shared" si="0"/>
        <v>33</v>
      </c>
      <c r="B38" s="24" t="s">
        <v>173</v>
      </c>
      <c r="C38" s="26" t="s">
        <v>139</v>
      </c>
      <c r="D38" s="24" t="s">
        <v>35</v>
      </c>
      <c r="E38" s="24" t="s">
        <v>90</v>
      </c>
      <c r="F38" s="24" t="s">
        <v>174</v>
      </c>
      <c r="G38" s="24" t="s">
        <v>175</v>
      </c>
      <c r="H38" s="24" t="s">
        <v>52</v>
      </c>
      <c r="I38" s="24" t="s">
        <v>176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 t="s">
        <v>292</v>
      </c>
    </row>
    <row r="39" spans="1:24" ht="38.25" hidden="1" x14ac:dyDescent="0.25">
      <c r="A39" s="23">
        <f t="shared" si="0"/>
        <v>34</v>
      </c>
      <c r="B39" s="24" t="s">
        <v>177</v>
      </c>
      <c r="C39" s="26" t="s">
        <v>178</v>
      </c>
      <c r="D39" s="24" t="s">
        <v>35</v>
      </c>
      <c r="E39" s="24" t="s">
        <v>127</v>
      </c>
      <c r="F39" s="24" t="s">
        <v>179</v>
      </c>
      <c r="G39" s="24" t="s">
        <v>151</v>
      </c>
      <c r="H39" s="24" t="s">
        <v>66</v>
      </c>
      <c r="I39" s="24" t="s">
        <v>180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4" ht="51" hidden="1" x14ac:dyDescent="0.25">
      <c r="A40" s="23">
        <f t="shared" si="0"/>
        <v>35</v>
      </c>
      <c r="B40" s="24" t="s">
        <v>181</v>
      </c>
      <c r="C40" s="26" t="s">
        <v>182</v>
      </c>
      <c r="D40" s="24" t="s">
        <v>35</v>
      </c>
      <c r="E40" s="24" t="s">
        <v>84</v>
      </c>
      <c r="F40" s="24" t="s">
        <v>170</v>
      </c>
      <c r="G40" s="24" t="s">
        <v>171</v>
      </c>
      <c r="H40" s="24" t="s">
        <v>83</v>
      </c>
      <c r="I40" s="24" t="s">
        <v>183</v>
      </c>
      <c r="K40" s="2"/>
      <c r="L40" s="2"/>
      <c r="M40" s="2"/>
      <c r="N40" s="2"/>
      <c r="O40" s="2"/>
      <c r="P40" s="2"/>
      <c r="Q40" s="2"/>
      <c r="R40" s="2"/>
      <c r="S40" s="2"/>
      <c r="T40" s="22"/>
      <c r="U40" s="2"/>
      <c r="V40" s="2"/>
      <c r="W40" s="2"/>
    </row>
    <row r="41" spans="1:24" ht="24" customHeight="1" x14ac:dyDescent="0.25">
      <c r="A41" s="23">
        <f t="shared" si="0"/>
        <v>36</v>
      </c>
      <c r="B41" s="24" t="s">
        <v>184</v>
      </c>
      <c r="C41" s="26">
        <v>41</v>
      </c>
      <c r="D41" s="24" t="s">
        <v>35</v>
      </c>
      <c r="E41" s="24" t="s">
        <v>186</v>
      </c>
      <c r="F41" s="24" t="s">
        <v>187</v>
      </c>
      <c r="G41" s="24" t="s">
        <v>188</v>
      </c>
      <c r="H41" s="24" t="s">
        <v>189</v>
      </c>
      <c r="I41" s="24" t="s">
        <v>190</v>
      </c>
      <c r="J41" s="23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</row>
    <row r="42" spans="1:24" ht="345" hidden="1" x14ac:dyDescent="0.25">
      <c r="A42" s="23">
        <f t="shared" si="0"/>
        <v>37</v>
      </c>
      <c r="B42" s="24" t="s">
        <v>184</v>
      </c>
      <c r="C42" s="26" t="s">
        <v>185</v>
      </c>
      <c r="D42" s="24" t="s">
        <v>35</v>
      </c>
      <c r="E42" s="24" t="s">
        <v>191</v>
      </c>
      <c r="F42" s="24" t="s">
        <v>192</v>
      </c>
      <c r="G42" s="24" t="s">
        <v>193</v>
      </c>
      <c r="H42" s="24" t="s">
        <v>39</v>
      </c>
      <c r="I42" s="24" t="s">
        <v>194</v>
      </c>
      <c r="K42" s="2" t="s">
        <v>270</v>
      </c>
      <c r="L42" s="2" t="s">
        <v>270</v>
      </c>
      <c r="M42" s="2" t="s">
        <v>270</v>
      </c>
      <c r="N42" s="2" t="s">
        <v>270</v>
      </c>
      <c r="O42" s="2" t="s">
        <v>293</v>
      </c>
      <c r="P42" s="2" t="s">
        <v>270</v>
      </c>
      <c r="Q42" s="2" t="s">
        <v>294</v>
      </c>
      <c r="R42" s="2" t="s">
        <v>270</v>
      </c>
      <c r="S42" s="2" t="s">
        <v>270</v>
      </c>
      <c r="T42" s="2" t="s">
        <v>270</v>
      </c>
      <c r="U42" s="2" t="s">
        <v>270</v>
      </c>
      <c r="V42" s="2" t="s">
        <v>270</v>
      </c>
      <c r="W42" s="2"/>
    </row>
    <row r="43" spans="1:24" ht="60" hidden="1" x14ac:dyDescent="0.25">
      <c r="A43" s="23">
        <f t="shared" si="0"/>
        <v>38</v>
      </c>
      <c r="B43" s="24" t="s">
        <v>195</v>
      </c>
      <c r="C43" s="26" t="s">
        <v>196</v>
      </c>
      <c r="D43" s="24" t="s">
        <v>35</v>
      </c>
      <c r="E43" s="24" t="s">
        <v>191</v>
      </c>
      <c r="F43" s="24" t="s">
        <v>197</v>
      </c>
      <c r="G43" s="24" t="s">
        <v>198</v>
      </c>
      <c r="H43" s="24" t="s">
        <v>46</v>
      </c>
      <c r="I43" s="24" t="s">
        <v>199</v>
      </c>
      <c r="K43" s="2" t="s">
        <v>295</v>
      </c>
      <c r="L43" s="2" t="s">
        <v>270</v>
      </c>
      <c r="M43" s="2" t="s">
        <v>270</v>
      </c>
      <c r="N43" s="2" t="s">
        <v>270</v>
      </c>
      <c r="O43" s="2" t="s">
        <v>270</v>
      </c>
      <c r="P43" s="2" t="s">
        <v>270</v>
      </c>
      <c r="Q43" s="2" t="s">
        <v>270</v>
      </c>
      <c r="R43" s="2" t="s">
        <v>270</v>
      </c>
      <c r="S43" s="2" t="s">
        <v>270</v>
      </c>
      <c r="T43" s="2" t="s">
        <v>270</v>
      </c>
      <c r="U43" s="2" t="s">
        <v>270</v>
      </c>
      <c r="V43" s="2" t="s">
        <v>270</v>
      </c>
      <c r="W43" s="2"/>
    </row>
    <row r="44" spans="1:24" ht="24" hidden="1" customHeight="1" x14ac:dyDescent="0.25">
      <c r="A44" s="23">
        <f t="shared" si="0"/>
        <v>39</v>
      </c>
      <c r="B44" s="24" t="s">
        <v>200</v>
      </c>
      <c r="C44" s="26" t="s">
        <v>201</v>
      </c>
      <c r="D44" s="24" t="s">
        <v>35</v>
      </c>
      <c r="E44" s="24" t="s">
        <v>145</v>
      </c>
      <c r="F44" s="24" t="s">
        <v>202</v>
      </c>
      <c r="G44" s="24" t="s">
        <v>65</v>
      </c>
      <c r="H44" s="24" t="s">
        <v>66</v>
      </c>
      <c r="I44" s="24" t="s">
        <v>203</v>
      </c>
      <c r="K44" s="2" t="s">
        <v>296</v>
      </c>
      <c r="L44" s="2" t="s">
        <v>270</v>
      </c>
      <c r="M44" s="2" t="s">
        <v>270</v>
      </c>
      <c r="N44" s="2" t="s">
        <v>270</v>
      </c>
      <c r="O44" s="2" t="s">
        <v>270</v>
      </c>
      <c r="P44" s="2" t="s">
        <v>270</v>
      </c>
      <c r="Q44" s="2" t="s">
        <v>270</v>
      </c>
      <c r="R44" s="2" t="s">
        <v>270</v>
      </c>
      <c r="S44" s="2" t="s">
        <v>270</v>
      </c>
      <c r="T44" s="2" t="s">
        <v>270</v>
      </c>
      <c r="U44" s="2" t="s">
        <v>270</v>
      </c>
      <c r="V44" s="2" t="s">
        <v>270</v>
      </c>
      <c r="W44" s="2"/>
    </row>
    <row r="45" spans="1:24" ht="60" hidden="1" x14ac:dyDescent="0.25">
      <c r="A45" s="23">
        <f t="shared" si="0"/>
        <v>40</v>
      </c>
      <c r="B45" s="24" t="s">
        <v>204</v>
      </c>
      <c r="C45" s="26" t="s">
        <v>205</v>
      </c>
      <c r="D45" s="24" t="s">
        <v>35</v>
      </c>
      <c r="E45" s="24" t="s">
        <v>36</v>
      </c>
      <c r="F45" s="24" t="s">
        <v>206</v>
      </c>
      <c r="G45" s="24" t="s">
        <v>207</v>
      </c>
      <c r="H45" s="24" t="s">
        <v>98</v>
      </c>
      <c r="I45" s="24" t="s">
        <v>208</v>
      </c>
      <c r="K45" s="2" t="s">
        <v>270</v>
      </c>
      <c r="L45" s="2" t="s">
        <v>270</v>
      </c>
      <c r="M45" s="2" t="s">
        <v>270</v>
      </c>
      <c r="N45" s="2" t="s">
        <v>270</v>
      </c>
      <c r="O45" s="2" t="s">
        <v>270</v>
      </c>
      <c r="P45" s="2" t="s">
        <v>270</v>
      </c>
      <c r="Q45" s="2" t="s">
        <v>270</v>
      </c>
      <c r="R45" s="2" t="s">
        <v>270</v>
      </c>
      <c r="S45" s="2" t="s">
        <v>270</v>
      </c>
      <c r="T45" s="2" t="s">
        <v>270</v>
      </c>
      <c r="U45" s="2" t="s">
        <v>270</v>
      </c>
      <c r="V45" s="2" t="s">
        <v>270</v>
      </c>
      <c r="W45" s="2" t="s">
        <v>297</v>
      </c>
    </row>
    <row r="46" spans="1:24" ht="75" hidden="1" x14ac:dyDescent="0.25">
      <c r="A46" s="23">
        <f t="shared" si="0"/>
        <v>41</v>
      </c>
      <c r="B46" s="24" t="s">
        <v>209</v>
      </c>
      <c r="C46" s="26" t="s">
        <v>182</v>
      </c>
      <c r="D46" s="24" t="s">
        <v>35</v>
      </c>
      <c r="E46" s="24" t="s">
        <v>186</v>
      </c>
      <c r="F46" s="24" t="s">
        <v>210</v>
      </c>
      <c r="G46" s="24" t="s">
        <v>211</v>
      </c>
      <c r="H46" s="24" t="s">
        <v>212</v>
      </c>
      <c r="I46" s="24" t="s">
        <v>213</v>
      </c>
      <c r="W46" s="2" t="s">
        <v>298</v>
      </c>
    </row>
    <row r="47" spans="1:24" ht="75" hidden="1" x14ac:dyDescent="0.25">
      <c r="A47" s="23">
        <f t="shared" si="0"/>
        <v>42</v>
      </c>
      <c r="B47" s="24" t="s">
        <v>209</v>
      </c>
      <c r="C47" s="26" t="s">
        <v>182</v>
      </c>
      <c r="D47" s="24" t="s">
        <v>35</v>
      </c>
      <c r="E47" s="24" t="s">
        <v>186</v>
      </c>
      <c r="F47" s="24" t="s">
        <v>210</v>
      </c>
      <c r="G47" s="24" t="s">
        <v>211</v>
      </c>
      <c r="H47" s="24" t="s">
        <v>212</v>
      </c>
      <c r="I47" s="24" t="s">
        <v>214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 t="s">
        <v>298</v>
      </c>
    </row>
    <row r="48" spans="1:24" ht="51" x14ac:dyDescent="0.25">
      <c r="A48" s="23">
        <f t="shared" si="0"/>
        <v>43</v>
      </c>
      <c r="B48" s="24" t="s">
        <v>209</v>
      </c>
      <c r="C48" s="26">
        <v>36</v>
      </c>
      <c r="D48" s="24" t="s">
        <v>35</v>
      </c>
      <c r="E48" s="24" t="s">
        <v>186</v>
      </c>
      <c r="F48" s="24" t="s">
        <v>210</v>
      </c>
      <c r="G48" s="24" t="s">
        <v>211</v>
      </c>
      <c r="H48" s="24" t="s">
        <v>212</v>
      </c>
      <c r="I48" s="24" t="s">
        <v>215</v>
      </c>
      <c r="J48" s="23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3"/>
    </row>
    <row r="49" spans="1:25" ht="38.25" hidden="1" x14ac:dyDescent="0.25">
      <c r="A49" s="23">
        <f t="shared" si="0"/>
        <v>44</v>
      </c>
      <c r="B49" s="24" t="s">
        <v>216</v>
      </c>
      <c r="C49" s="24" t="s">
        <v>217</v>
      </c>
      <c r="D49" s="24" t="s">
        <v>35</v>
      </c>
      <c r="E49" s="24" t="s">
        <v>127</v>
      </c>
      <c r="F49" s="24" t="s">
        <v>57</v>
      </c>
      <c r="G49" s="24" t="s">
        <v>97</v>
      </c>
      <c r="H49" s="24" t="s">
        <v>59</v>
      </c>
      <c r="I49" s="24" t="s">
        <v>218</v>
      </c>
      <c r="K49" s="2" t="s">
        <v>270</v>
      </c>
      <c r="L49" s="2" t="s">
        <v>270</v>
      </c>
      <c r="M49" s="2" t="s">
        <v>270</v>
      </c>
      <c r="N49" s="2" t="s">
        <v>270</v>
      </c>
      <c r="O49" s="2" t="s">
        <v>270</v>
      </c>
      <c r="P49" s="2" t="s">
        <v>270</v>
      </c>
      <c r="Q49" s="2" t="s">
        <v>270</v>
      </c>
      <c r="R49" s="2" t="s">
        <v>270</v>
      </c>
      <c r="S49" s="2" t="s">
        <v>270</v>
      </c>
      <c r="T49" s="2" t="s">
        <v>270</v>
      </c>
      <c r="U49" s="2" t="s">
        <v>270</v>
      </c>
      <c r="V49" s="2" t="s">
        <v>270</v>
      </c>
      <c r="W49" s="2"/>
    </row>
    <row r="50" spans="1:25" ht="76.5" hidden="1" x14ac:dyDescent="0.25">
      <c r="A50" s="23">
        <f>A49+1</f>
        <v>45</v>
      </c>
      <c r="B50" s="24" t="s">
        <v>219</v>
      </c>
      <c r="C50" s="24" t="s">
        <v>220</v>
      </c>
      <c r="D50" s="24" t="s">
        <v>35</v>
      </c>
      <c r="E50" s="24" t="s">
        <v>145</v>
      </c>
      <c r="F50" s="24" t="s">
        <v>118</v>
      </c>
      <c r="G50" s="24" t="s">
        <v>136</v>
      </c>
      <c r="H50" s="24" t="s">
        <v>117</v>
      </c>
      <c r="I50" s="24" t="s">
        <v>221</v>
      </c>
      <c r="J50" s="23"/>
      <c r="K50" s="25" t="s">
        <v>270</v>
      </c>
      <c r="L50" s="25" t="s">
        <v>270</v>
      </c>
      <c r="M50" s="25" t="s">
        <v>270</v>
      </c>
      <c r="N50" s="25" t="s">
        <v>270</v>
      </c>
      <c r="O50" s="25" t="s">
        <v>270</v>
      </c>
      <c r="P50" s="25" t="s">
        <v>270</v>
      </c>
      <c r="Q50" s="25" t="s">
        <v>270</v>
      </c>
      <c r="R50" s="25" t="s">
        <v>270</v>
      </c>
      <c r="S50" s="25" t="s">
        <v>270</v>
      </c>
      <c r="T50" s="25" t="s">
        <v>270</v>
      </c>
      <c r="U50" s="25" t="s">
        <v>270</v>
      </c>
      <c r="V50" s="25" t="s">
        <v>270</v>
      </c>
      <c r="W50" s="25"/>
      <c r="X50" s="23"/>
      <c r="Y50" s="23"/>
    </row>
    <row r="51" spans="1:25" ht="165" hidden="1" x14ac:dyDescent="0.25">
      <c r="A51" s="23">
        <f>A50+1</f>
        <v>46</v>
      </c>
      <c r="B51" s="24" t="s">
        <v>222</v>
      </c>
      <c r="C51" s="24" t="s">
        <v>223</v>
      </c>
      <c r="D51" s="24" t="s">
        <v>35</v>
      </c>
      <c r="E51" s="24" t="s">
        <v>127</v>
      </c>
      <c r="F51" s="24" t="s">
        <v>224</v>
      </c>
      <c r="G51" s="24" t="s">
        <v>225</v>
      </c>
      <c r="H51" s="24" t="s">
        <v>226</v>
      </c>
      <c r="I51" s="24" t="s">
        <v>227</v>
      </c>
      <c r="K51" s="2" t="s">
        <v>270</v>
      </c>
      <c r="L51" s="2" t="s">
        <v>270</v>
      </c>
      <c r="M51" s="2" t="s">
        <v>270</v>
      </c>
      <c r="N51" s="2" t="s">
        <v>270</v>
      </c>
      <c r="O51" s="2" t="s">
        <v>270</v>
      </c>
      <c r="P51" s="2" t="s">
        <v>270</v>
      </c>
      <c r="Q51" s="2" t="s">
        <v>270</v>
      </c>
      <c r="R51" s="2" t="s">
        <v>270</v>
      </c>
      <c r="S51" s="2" t="s">
        <v>270</v>
      </c>
      <c r="T51" s="2" t="s">
        <v>270</v>
      </c>
      <c r="U51" s="2" t="s">
        <v>270</v>
      </c>
      <c r="V51" s="2" t="s">
        <v>270</v>
      </c>
      <c r="W51" s="2" t="s">
        <v>299</v>
      </c>
    </row>
    <row r="52" spans="1:25" ht="38.25" hidden="1" x14ac:dyDescent="0.25">
      <c r="A52" s="23">
        <f t="shared" si="0"/>
        <v>47</v>
      </c>
      <c r="B52" s="24" t="s">
        <v>228</v>
      </c>
      <c r="C52" s="24" t="s">
        <v>229</v>
      </c>
      <c r="D52" s="24" t="s">
        <v>35</v>
      </c>
      <c r="E52" s="24" t="s">
        <v>135</v>
      </c>
      <c r="F52" s="24" t="s">
        <v>123</v>
      </c>
      <c r="G52" s="24" t="s">
        <v>92</v>
      </c>
      <c r="H52" s="24" t="s">
        <v>93</v>
      </c>
      <c r="I52" s="24" t="s">
        <v>230</v>
      </c>
      <c r="K52" s="2" t="s">
        <v>270</v>
      </c>
      <c r="L52" s="2" t="s">
        <v>270</v>
      </c>
      <c r="M52" s="2" t="s">
        <v>270</v>
      </c>
      <c r="N52" s="2" t="s">
        <v>270</v>
      </c>
      <c r="O52" s="2" t="s">
        <v>270</v>
      </c>
      <c r="P52" s="2" t="s">
        <v>270</v>
      </c>
      <c r="Q52" s="2" t="s">
        <v>270</v>
      </c>
      <c r="R52" s="2" t="s">
        <v>270</v>
      </c>
      <c r="S52" s="2" t="s">
        <v>270</v>
      </c>
      <c r="T52" s="2" t="s">
        <v>270</v>
      </c>
      <c r="U52" s="2" t="s">
        <v>270</v>
      </c>
      <c r="V52" s="2" t="s">
        <v>270</v>
      </c>
      <c r="W52" s="2"/>
    </row>
    <row r="53" spans="1:25" ht="90" hidden="1" x14ac:dyDescent="0.25">
      <c r="A53" s="23">
        <f t="shared" si="0"/>
        <v>48</v>
      </c>
      <c r="B53" s="24" t="s">
        <v>228</v>
      </c>
      <c r="C53" s="24" t="s">
        <v>229</v>
      </c>
      <c r="D53" s="24" t="s">
        <v>35</v>
      </c>
      <c r="E53" s="24" t="s">
        <v>135</v>
      </c>
      <c r="F53" s="24" t="s">
        <v>231</v>
      </c>
      <c r="G53" s="24" t="s">
        <v>92</v>
      </c>
      <c r="H53" s="24" t="s">
        <v>232</v>
      </c>
      <c r="I53" s="24" t="s">
        <v>230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 t="s">
        <v>300</v>
      </c>
    </row>
    <row r="54" spans="1:25" ht="76.5" hidden="1" x14ac:dyDescent="0.25">
      <c r="A54" s="23">
        <f t="shared" si="0"/>
        <v>49</v>
      </c>
      <c r="B54" s="24" t="s">
        <v>233</v>
      </c>
      <c r="C54" s="24" t="s">
        <v>223</v>
      </c>
      <c r="D54" s="24" t="s">
        <v>35</v>
      </c>
      <c r="E54" s="24" t="s">
        <v>135</v>
      </c>
      <c r="F54" s="24" t="s">
        <v>118</v>
      </c>
      <c r="G54" s="24" t="s">
        <v>136</v>
      </c>
      <c r="H54" s="24" t="s">
        <v>117</v>
      </c>
      <c r="I54" s="24" t="s">
        <v>112</v>
      </c>
      <c r="K54" s="2" t="s">
        <v>270</v>
      </c>
      <c r="L54" s="2" t="s">
        <v>270</v>
      </c>
      <c r="M54" s="2" t="s">
        <v>270</v>
      </c>
      <c r="N54" s="2" t="s">
        <v>270</v>
      </c>
      <c r="O54" s="2" t="s">
        <v>270</v>
      </c>
      <c r="P54" s="2" t="s">
        <v>270</v>
      </c>
      <c r="Q54" s="2" t="s">
        <v>270</v>
      </c>
      <c r="R54" s="2" t="s">
        <v>270</v>
      </c>
      <c r="S54" s="2" t="s">
        <v>270</v>
      </c>
      <c r="T54" s="2" t="s">
        <v>270</v>
      </c>
      <c r="U54" s="2" t="s">
        <v>270</v>
      </c>
      <c r="V54" s="2" t="s">
        <v>270</v>
      </c>
      <c r="W54" s="2"/>
    </row>
    <row r="55" spans="1:25" ht="24" hidden="1" customHeight="1" x14ac:dyDescent="0.25">
      <c r="A55" s="23">
        <f t="shared" si="0"/>
        <v>50</v>
      </c>
      <c r="B55" s="24" t="s">
        <v>234</v>
      </c>
      <c r="C55" s="24" t="s">
        <v>66</v>
      </c>
      <c r="D55" s="24" t="s">
        <v>35</v>
      </c>
      <c r="E55" s="24" t="s">
        <v>158</v>
      </c>
      <c r="F55" s="24" t="s">
        <v>235</v>
      </c>
      <c r="G55" s="24" t="s">
        <v>236</v>
      </c>
      <c r="H55" s="24" t="s">
        <v>39</v>
      </c>
      <c r="I55" s="24" t="s">
        <v>237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 t="s">
        <v>301</v>
      </c>
    </row>
    <row r="56" spans="1:25" ht="102" x14ac:dyDescent="0.25">
      <c r="A56" s="23">
        <v>46</v>
      </c>
      <c r="B56" s="24" t="s">
        <v>310</v>
      </c>
      <c r="C56" s="24">
        <v>30</v>
      </c>
      <c r="D56" s="24" t="s">
        <v>311</v>
      </c>
      <c r="E56" s="24" t="s">
        <v>314</v>
      </c>
      <c r="F56" s="24" t="s">
        <v>224</v>
      </c>
      <c r="G56" s="24" t="s">
        <v>225</v>
      </c>
      <c r="H56" s="24" t="s">
        <v>226</v>
      </c>
      <c r="I56" s="24" t="s">
        <v>227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5" ht="38.25" x14ac:dyDescent="0.25">
      <c r="A57" s="23">
        <v>47</v>
      </c>
      <c r="B57" s="24" t="s">
        <v>310</v>
      </c>
      <c r="C57" s="24">
        <v>79</v>
      </c>
      <c r="D57" s="24" t="s">
        <v>311</v>
      </c>
      <c r="E57" s="24" t="s">
        <v>314</v>
      </c>
      <c r="F57" s="24" t="s">
        <v>123</v>
      </c>
      <c r="G57" s="24" t="s">
        <v>92</v>
      </c>
      <c r="H57" s="24" t="s">
        <v>93</v>
      </c>
      <c r="I57" s="24" t="s">
        <v>230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5" ht="63.75" x14ac:dyDescent="0.25">
      <c r="A58" s="23">
        <f>A55+1</f>
        <v>51</v>
      </c>
      <c r="B58" s="24" t="s">
        <v>234</v>
      </c>
      <c r="C58" s="26">
        <v>44</v>
      </c>
      <c r="D58" s="24" t="s">
        <v>35</v>
      </c>
      <c r="E58" s="24" t="s">
        <v>158</v>
      </c>
      <c r="F58" s="24" t="s">
        <v>238</v>
      </c>
      <c r="G58" s="24" t="s">
        <v>239</v>
      </c>
      <c r="H58" s="24" t="s">
        <v>240</v>
      </c>
      <c r="I58" s="24" t="s">
        <v>237</v>
      </c>
      <c r="J58" s="23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</row>
    <row r="59" spans="1:25" ht="38.25" hidden="1" x14ac:dyDescent="0.25">
      <c r="A59" s="23">
        <f t="shared" si="0"/>
        <v>52</v>
      </c>
      <c r="B59" s="24" t="s">
        <v>241</v>
      </c>
      <c r="C59" s="24" t="s">
        <v>242</v>
      </c>
      <c r="D59" s="24" t="s">
        <v>35</v>
      </c>
      <c r="E59" s="24" t="s">
        <v>145</v>
      </c>
      <c r="F59" s="24" t="s">
        <v>243</v>
      </c>
      <c r="G59" s="24" t="s">
        <v>244</v>
      </c>
      <c r="H59" s="24" t="s">
        <v>196</v>
      </c>
      <c r="I59" s="24" t="s">
        <v>245</v>
      </c>
      <c r="K59" s="2" t="s">
        <v>270</v>
      </c>
      <c r="L59" s="2" t="s">
        <v>270</v>
      </c>
      <c r="M59" s="2" t="s">
        <v>270</v>
      </c>
      <c r="N59" s="2" t="s">
        <v>270</v>
      </c>
      <c r="O59" s="2" t="s">
        <v>270</v>
      </c>
      <c r="P59" s="2" t="s">
        <v>270</v>
      </c>
      <c r="Q59" s="2" t="s">
        <v>270</v>
      </c>
      <c r="R59" s="2" t="s">
        <v>270</v>
      </c>
      <c r="S59" s="2" t="s">
        <v>270</v>
      </c>
      <c r="T59" s="2" t="s">
        <v>270</v>
      </c>
      <c r="U59" s="2" t="s">
        <v>270</v>
      </c>
      <c r="V59" s="2" t="s">
        <v>270</v>
      </c>
      <c r="W59" s="2"/>
    </row>
    <row r="60" spans="1:25" ht="76.5" x14ac:dyDescent="0.25">
      <c r="A60" s="23">
        <f t="shared" si="0"/>
        <v>53</v>
      </c>
      <c r="B60" s="24" t="s">
        <v>246</v>
      </c>
      <c r="C60" s="24" t="s">
        <v>39</v>
      </c>
      <c r="D60" s="24" t="s">
        <v>35</v>
      </c>
      <c r="E60" s="24" t="s">
        <v>140</v>
      </c>
      <c r="F60" s="24" t="s">
        <v>118</v>
      </c>
      <c r="G60" s="24" t="s">
        <v>166</v>
      </c>
      <c r="H60" s="24" t="s">
        <v>117</v>
      </c>
      <c r="I60" s="24" t="s">
        <v>107</v>
      </c>
      <c r="J60" s="23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</row>
    <row r="61" spans="1:25" ht="48" hidden="1" customHeight="1" x14ac:dyDescent="0.25">
      <c r="A61" s="23">
        <f t="shared" si="0"/>
        <v>54</v>
      </c>
      <c r="B61" s="24" t="s">
        <v>247</v>
      </c>
      <c r="C61" s="24" t="s">
        <v>248</v>
      </c>
      <c r="D61" s="24" t="s">
        <v>35</v>
      </c>
      <c r="E61" s="24" t="s">
        <v>43</v>
      </c>
      <c r="F61" s="24" t="s">
        <v>249</v>
      </c>
      <c r="G61" s="24" t="s">
        <v>250</v>
      </c>
      <c r="H61" s="24" t="s">
        <v>83</v>
      </c>
      <c r="I61" s="24" t="s">
        <v>112</v>
      </c>
      <c r="K61" s="2" t="s">
        <v>270</v>
      </c>
      <c r="L61" s="2" t="s">
        <v>270</v>
      </c>
      <c r="M61" s="2" t="s">
        <v>270</v>
      </c>
      <c r="N61" s="2" t="s">
        <v>270</v>
      </c>
      <c r="O61" s="2" t="s">
        <v>270</v>
      </c>
      <c r="P61" s="2" t="s">
        <v>270</v>
      </c>
      <c r="Q61" s="2" t="s">
        <v>270</v>
      </c>
      <c r="R61" s="2" t="s">
        <v>270</v>
      </c>
      <c r="S61" s="2" t="s">
        <v>270</v>
      </c>
      <c r="T61" s="2" t="s">
        <v>303</v>
      </c>
      <c r="U61" s="2" t="s">
        <v>270</v>
      </c>
      <c r="V61" s="2" t="s">
        <v>270</v>
      </c>
      <c r="W61" s="2" t="s">
        <v>302</v>
      </c>
    </row>
    <row r="62" spans="1:25" ht="120" hidden="1" x14ac:dyDescent="0.25">
      <c r="A62" s="23">
        <f t="shared" si="0"/>
        <v>55</v>
      </c>
      <c r="B62" s="24" t="s">
        <v>247</v>
      </c>
      <c r="C62" s="24" t="s">
        <v>248</v>
      </c>
      <c r="D62" s="24" t="s">
        <v>35</v>
      </c>
      <c r="E62" s="24" t="s">
        <v>43</v>
      </c>
      <c r="F62" s="24" t="s">
        <v>251</v>
      </c>
      <c r="G62" s="24" t="s">
        <v>252</v>
      </c>
      <c r="H62" s="24" t="s">
        <v>59</v>
      </c>
      <c r="I62" s="24" t="s">
        <v>112</v>
      </c>
      <c r="J62" s="23"/>
      <c r="K62" s="25" t="s">
        <v>270</v>
      </c>
      <c r="L62" s="25" t="s">
        <v>270</v>
      </c>
      <c r="M62" s="25" t="s">
        <v>270</v>
      </c>
      <c r="N62" s="25" t="s">
        <v>270</v>
      </c>
      <c r="O62" s="25" t="s">
        <v>270</v>
      </c>
      <c r="P62" s="25" t="s">
        <v>270</v>
      </c>
      <c r="Q62" s="25" t="s">
        <v>270</v>
      </c>
      <c r="R62" s="25" t="s">
        <v>270</v>
      </c>
      <c r="S62" s="25" t="s">
        <v>270</v>
      </c>
      <c r="T62" s="25" t="s">
        <v>303</v>
      </c>
      <c r="U62" s="25" t="s">
        <v>270</v>
      </c>
      <c r="V62" s="25" t="s">
        <v>270</v>
      </c>
      <c r="W62" s="25" t="s">
        <v>302</v>
      </c>
    </row>
    <row r="63" spans="1:25" ht="76.5" hidden="1" x14ac:dyDescent="0.25">
      <c r="A63" s="23">
        <f t="shared" si="0"/>
        <v>56</v>
      </c>
      <c r="B63" s="24" t="s">
        <v>247</v>
      </c>
      <c r="C63" s="24" t="s">
        <v>248</v>
      </c>
      <c r="D63" s="24" t="s">
        <v>35</v>
      </c>
      <c r="E63" s="24" t="s">
        <v>43</v>
      </c>
      <c r="F63" s="24" t="s">
        <v>118</v>
      </c>
      <c r="G63" s="24" t="s">
        <v>253</v>
      </c>
      <c r="H63" s="24" t="s">
        <v>117</v>
      </c>
      <c r="I63" s="24" t="s">
        <v>112</v>
      </c>
      <c r="K63" s="2" t="s">
        <v>270</v>
      </c>
      <c r="L63" s="2" t="s">
        <v>270</v>
      </c>
      <c r="M63" s="2" t="s">
        <v>270</v>
      </c>
      <c r="N63" s="2" t="s">
        <v>270</v>
      </c>
      <c r="O63" s="2" t="s">
        <v>270</v>
      </c>
      <c r="P63" s="2" t="s">
        <v>270</v>
      </c>
      <c r="Q63" s="2" t="s">
        <v>270</v>
      </c>
      <c r="R63" s="2" t="s">
        <v>270</v>
      </c>
      <c r="S63" s="2" t="s">
        <v>270</v>
      </c>
      <c r="T63" s="2" t="s">
        <v>270</v>
      </c>
      <c r="U63" s="2" t="s">
        <v>270</v>
      </c>
      <c r="V63" s="2" t="s">
        <v>304</v>
      </c>
      <c r="W63" s="2"/>
    </row>
    <row r="64" spans="1:25" ht="165" hidden="1" x14ac:dyDescent="0.25">
      <c r="A64" s="23">
        <f t="shared" si="0"/>
        <v>57</v>
      </c>
      <c r="B64" s="24" t="s">
        <v>254</v>
      </c>
      <c r="C64" s="24" t="s">
        <v>217</v>
      </c>
      <c r="D64" s="24" t="s">
        <v>35</v>
      </c>
      <c r="E64" s="24" t="s">
        <v>36</v>
      </c>
      <c r="F64" s="24" t="s">
        <v>128</v>
      </c>
      <c r="G64" s="24" t="s">
        <v>255</v>
      </c>
      <c r="H64" s="24" t="s">
        <v>83</v>
      </c>
      <c r="I64" s="24" t="s">
        <v>256</v>
      </c>
      <c r="K64" s="2" t="s">
        <v>305</v>
      </c>
      <c r="L64" s="2" t="s">
        <v>270</v>
      </c>
      <c r="M64" s="2" t="s">
        <v>270</v>
      </c>
      <c r="N64" s="2" t="s">
        <v>270</v>
      </c>
      <c r="O64" s="2" t="s">
        <v>270</v>
      </c>
      <c r="P64" s="2" t="s">
        <v>270</v>
      </c>
      <c r="Q64" s="2" t="s">
        <v>270</v>
      </c>
      <c r="R64" s="2" t="s">
        <v>270</v>
      </c>
      <c r="S64" s="2" t="s">
        <v>270</v>
      </c>
      <c r="T64" s="2" t="s">
        <v>270</v>
      </c>
      <c r="U64" s="2" t="s">
        <v>270</v>
      </c>
      <c r="V64" s="2" t="s">
        <v>270</v>
      </c>
      <c r="W64" s="2"/>
    </row>
    <row r="65" spans="1:23" ht="150" hidden="1" x14ac:dyDescent="0.25">
      <c r="A65" s="23">
        <f t="shared" si="0"/>
        <v>58</v>
      </c>
      <c r="B65" s="24" t="s">
        <v>257</v>
      </c>
      <c r="C65" s="24" t="s">
        <v>258</v>
      </c>
      <c r="D65" s="24" t="s">
        <v>35</v>
      </c>
      <c r="E65" s="24" t="s">
        <v>158</v>
      </c>
      <c r="F65" s="24" t="s">
        <v>259</v>
      </c>
      <c r="G65" s="24" t="s">
        <v>260</v>
      </c>
      <c r="H65" s="24" t="s">
        <v>261</v>
      </c>
      <c r="I65" s="24" t="s">
        <v>262</v>
      </c>
      <c r="K65" s="2" t="s">
        <v>306</v>
      </c>
      <c r="L65" s="2" t="s">
        <v>270</v>
      </c>
      <c r="M65" s="2" t="s">
        <v>270</v>
      </c>
      <c r="N65" s="2" t="s">
        <v>270</v>
      </c>
      <c r="O65" s="2" t="s">
        <v>270</v>
      </c>
      <c r="P65" s="2" t="s">
        <v>270</v>
      </c>
      <c r="Q65" s="2" t="s">
        <v>270</v>
      </c>
      <c r="R65" s="2" t="s">
        <v>307</v>
      </c>
      <c r="S65" s="2" t="s">
        <v>270</v>
      </c>
      <c r="T65" s="2" t="s">
        <v>270</v>
      </c>
      <c r="U65" s="2" t="s">
        <v>270</v>
      </c>
      <c r="V65" s="2" t="s">
        <v>270</v>
      </c>
      <c r="W65" s="2" t="s">
        <v>308</v>
      </c>
    </row>
    <row r="66" spans="1:23" ht="90" hidden="1" x14ac:dyDescent="0.25">
      <c r="A66" s="23">
        <f t="shared" si="0"/>
        <v>59</v>
      </c>
      <c r="B66" s="24" t="s">
        <v>263</v>
      </c>
      <c r="C66" s="24" t="s">
        <v>258</v>
      </c>
      <c r="D66" s="24" t="s">
        <v>35</v>
      </c>
      <c r="E66" s="24" t="s">
        <v>186</v>
      </c>
      <c r="F66" s="24" t="s">
        <v>264</v>
      </c>
      <c r="G66" s="24" t="s">
        <v>265</v>
      </c>
      <c r="H66" s="24" t="s">
        <v>83</v>
      </c>
      <c r="I66" s="24" t="s">
        <v>266</v>
      </c>
      <c r="K66" s="2" t="s">
        <v>270</v>
      </c>
      <c r="L66" s="2" t="s">
        <v>270</v>
      </c>
      <c r="M66" s="2" t="s">
        <v>270</v>
      </c>
      <c r="N66" s="2" t="s">
        <v>270</v>
      </c>
      <c r="O66" s="2" t="s">
        <v>270</v>
      </c>
      <c r="P66" s="2" t="s">
        <v>309</v>
      </c>
      <c r="Q66" s="2" t="s">
        <v>270</v>
      </c>
      <c r="R66" s="2" t="s">
        <v>270</v>
      </c>
      <c r="S66" s="2" t="s">
        <v>270</v>
      </c>
      <c r="T66" s="2" t="s">
        <v>270</v>
      </c>
      <c r="U66" s="2" t="s">
        <v>270</v>
      </c>
      <c r="V66" s="2" t="s">
        <v>270</v>
      </c>
      <c r="W66" s="2"/>
    </row>
    <row r="67" spans="1:23" ht="63.75" x14ac:dyDescent="0.25">
      <c r="A67" s="23">
        <f t="shared" si="0"/>
        <v>60</v>
      </c>
      <c r="B67" s="24" t="s">
        <v>263</v>
      </c>
      <c r="C67" s="24" t="s">
        <v>258</v>
      </c>
      <c r="D67" s="24" t="s">
        <v>35</v>
      </c>
      <c r="E67" s="24" t="s">
        <v>169</v>
      </c>
      <c r="F67" s="24" t="s">
        <v>267</v>
      </c>
      <c r="G67" s="24" t="s">
        <v>268</v>
      </c>
      <c r="H67" s="24" t="s">
        <v>83</v>
      </c>
      <c r="I67" s="24" t="s">
        <v>266</v>
      </c>
      <c r="J67" s="23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</row>
    <row r="68" spans="1:23" x14ac:dyDescent="0.25"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24" customHeight="1" x14ac:dyDescent="0.25"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x14ac:dyDescent="0.25"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x14ac:dyDescent="0.25"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x14ac:dyDescent="0.25"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x14ac:dyDescent="0.25"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x14ac:dyDescent="0.25"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x14ac:dyDescent="0.25"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x14ac:dyDescent="0.25"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x14ac:dyDescent="0.25"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x14ac:dyDescent="0.25"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x14ac:dyDescent="0.25"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x14ac:dyDescent="0.25"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1:23" x14ac:dyDescent="0.25"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1:23" x14ac:dyDescent="0.25"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1:23" x14ac:dyDescent="0.25"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1:23" x14ac:dyDescent="0.25"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1:23" x14ac:dyDescent="0.25"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1:23" x14ac:dyDescent="0.25"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1:23" x14ac:dyDescent="0.25"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1:23" x14ac:dyDescent="0.25"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1:23" x14ac:dyDescent="0.25"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1:23" x14ac:dyDescent="0.25"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1:23" x14ac:dyDescent="0.25"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1:23" x14ac:dyDescent="0.25"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1:23" x14ac:dyDescent="0.25"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1:23" x14ac:dyDescent="0.25"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1:23" x14ac:dyDescent="0.25"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1:23" x14ac:dyDescent="0.25"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x14ac:dyDescent="0.25"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x14ac:dyDescent="0.25"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x14ac:dyDescent="0.25"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x14ac:dyDescent="0.25"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x14ac:dyDescent="0.25"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x14ac:dyDescent="0.25"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x14ac:dyDescent="0.25"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thickBot="1" x14ac:dyDescent="0.3">
      <c r="A104" s="7"/>
      <c r="B104" s="7"/>
      <c r="C104" s="7"/>
      <c r="D104" s="7"/>
      <c r="E104" s="7"/>
      <c r="F104" s="7"/>
      <c r="G104" s="7"/>
      <c r="K104" s="1">
        <f t="shared" ref="K104:V104" si="1">SUM(K3:K103)</f>
        <v>0</v>
      </c>
      <c r="L104" s="1">
        <f t="shared" si="1"/>
        <v>0</v>
      </c>
      <c r="M104" s="1">
        <f t="shared" si="1"/>
        <v>0</v>
      </c>
      <c r="N104" s="1">
        <f t="shared" si="1"/>
        <v>0</v>
      </c>
      <c r="O104" s="1">
        <f t="shared" si="1"/>
        <v>0</v>
      </c>
      <c r="P104" s="1">
        <f t="shared" si="1"/>
        <v>0</v>
      </c>
      <c r="Q104" s="1">
        <f t="shared" si="1"/>
        <v>0</v>
      </c>
      <c r="R104" s="1">
        <f t="shared" si="1"/>
        <v>0</v>
      </c>
      <c r="S104" s="1">
        <f t="shared" si="1"/>
        <v>0</v>
      </c>
      <c r="T104" s="1">
        <f t="shared" si="1"/>
        <v>0</v>
      </c>
      <c r="U104" s="1">
        <f t="shared" si="1"/>
        <v>0</v>
      </c>
      <c r="V104" s="1">
        <f t="shared" si="1"/>
        <v>0</v>
      </c>
      <c r="W104" s="1">
        <f t="shared" ref="W104" si="2">SUM(W3:W103)</f>
        <v>0</v>
      </c>
    </row>
    <row r="105" spans="1:23" s="3" customFormat="1" x14ac:dyDescent="0.25">
      <c r="A105" s="35" t="s">
        <v>4</v>
      </c>
      <c r="B105" s="36"/>
      <c r="C105" s="36"/>
      <c r="D105" s="36"/>
      <c r="E105" s="37"/>
      <c r="F105" s="18"/>
      <c r="G105" s="9"/>
      <c r="H105" s="5"/>
    </row>
    <row r="106" spans="1:23" ht="76.5" customHeight="1" x14ac:dyDescent="0.25">
      <c r="A106" s="30" t="s">
        <v>11</v>
      </c>
      <c r="B106" s="31"/>
      <c r="C106" s="31"/>
      <c r="D106" s="31"/>
      <c r="E106" s="32"/>
      <c r="F106" s="14"/>
      <c r="G106" s="10"/>
      <c r="H106" s="6"/>
    </row>
    <row r="107" spans="1:23" ht="45" customHeight="1" x14ac:dyDescent="0.25">
      <c r="A107" s="30" t="s">
        <v>6</v>
      </c>
      <c r="B107" s="31"/>
      <c r="C107" s="31"/>
      <c r="D107" s="31"/>
      <c r="E107" s="32"/>
      <c r="F107" s="14"/>
      <c r="G107" s="10"/>
      <c r="H107" s="6"/>
    </row>
    <row r="108" spans="1:23" ht="60" customHeight="1" x14ac:dyDescent="0.25">
      <c r="A108" s="30" t="s">
        <v>7</v>
      </c>
      <c r="B108" s="31"/>
      <c r="C108" s="31"/>
      <c r="D108" s="31"/>
      <c r="E108" s="32"/>
      <c r="F108" s="14"/>
      <c r="G108" s="10"/>
      <c r="H108" s="6"/>
    </row>
    <row r="109" spans="1:23" ht="29.25" customHeight="1" x14ac:dyDescent="0.25">
      <c r="A109" s="30" t="s">
        <v>8</v>
      </c>
      <c r="B109" s="31"/>
      <c r="C109" s="31"/>
      <c r="D109" s="31"/>
      <c r="E109" s="32"/>
      <c r="F109" s="14"/>
      <c r="G109" s="10"/>
      <c r="H109" s="6"/>
    </row>
    <row r="110" spans="1:23" ht="33" customHeight="1" x14ac:dyDescent="0.25">
      <c r="A110" s="30" t="s">
        <v>9</v>
      </c>
      <c r="B110" s="31"/>
      <c r="C110" s="31"/>
      <c r="D110" s="31"/>
      <c r="E110" s="32"/>
      <c r="F110" s="14"/>
      <c r="G110" s="10" t="e">
        <f>COUNTIF(#REF!,"RA")</f>
        <v>#REF!</v>
      </c>
      <c r="H110" s="6"/>
    </row>
    <row r="111" spans="1:23" ht="33" customHeight="1" x14ac:dyDescent="0.25">
      <c r="A111" s="30" t="s">
        <v>10</v>
      </c>
      <c r="B111" s="31"/>
      <c r="C111" s="31"/>
      <c r="D111" s="31"/>
      <c r="E111" s="32"/>
      <c r="F111" s="14"/>
      <c r="G111" s="10" t="e">
        <f>COUNTIF(#REF!,"RR")</f>
        <v>#REF!</v>
      </c>
      <c r="H111" s="6"/>
    </row>
    <row r="112" spans="1:23" ht="60.75" customHeight="1" x14ac:dyDescent="0.25">
      <c r="A112" s="30" t="s">
        <v>12</v>
      </c>
      <c r="B112" s="31"/>
      <c r="C112" s="31"/>
      <c r="D112" s="31"/>
      <c r="E112" s="32"/>
      <c r="F112" s="14"/>
      <c r="G112" s="10"/>
      <c r="H112" s="6"/>
    </row>
    <row r="113" spans="1:8" ht="60.75" customHeight="1" x14ac:dyDescent="0.25">
      <c r="A113" s="33" t="s">
        <v>23</v>
      </c>
      <c r="B113" s="34"/>
      <c r="C113" s="34"/>
      <c r="D113" s="34"/>
      <c r="E113" s="31"/>
      <c r="F113" s="19"/>
      <c r="G113" s="13"/>
      <c r="H113" s="6"/>
    </row>
    <row r="114" spans="1:8" ht="109.5" customHeight="1" x14ac:dyDescent="0.25">
      <c r="A114" s="33" t="s">
        <v>22</v>
      </c>
      <c r="B114" s="34"/>
      <c r="C114" s="34"/>
      <c r="D114" s="34"/>
      <c r="E114" s="31"/>
      <c r="F114" s="19"/>
      <c r="G114" s="13"/>
      <c r="H114" s="6"/>
    </row>
    <row r="115" spans="1:8" ht="117" customHeight="1" thickBot="1" x14ac:dyDescent="0.3">
      <c r="A115" s="27" t="s">
        <v>21</v>
      </c>
      <c r="B115" s="28"/>
      <c r="C115" s="28"/>
      <c r="D115" s="28"/>
      <c r="E115" s="29"/>
      <c r="F115" s="15"/>
      <c r="G115" s="11"/>
      <c r="H115" s="6"/>
    </row>
    <row r="116" spans="1:8" x14ac:dyDescent="0.25">
      <c r="A116" s="8"/>
      <c r="B116" s="8"/>
      <c r="C116" s="8"/>
      <c r="D116" s="8"/>
      <c r="E116" s="8"/>
      <c r="F116" s="8"/>
      <c r="G116" s="8"/>
    </row>
  </sheetData>
  <mergeCells count="28">
    <mergeCell ref="X1:X2"/>
    <mergeCell ref="Y1:Y2"/>
    <mergeCell ref="H1:H2"/>
    <mergeCell ref="Z1:Z2"/>
    <mergeCell ref="W1:W2"/>
    <mergeCell ref="U1:V1"/>
    <mergeCell ref="O1:P1"/>
    <mergeCell ref="Q1:R1"/>
    <mergeCell ref="S1:T1"/>
    <mergeCell ref="K1:L1"/>
    <mergeCell ref="M1:N1"/>
    <mergeCell ref="A1:A2"/>
    <mergeCell ref="E1:E2"/>
    <mergeCell ref="B1:B2"/>
    <mergeCell ref="I1:I2"/>
    <mergeCell ref="F1:F2"/>
    <mergeCell ref="G1:G2"/>
    <mergeCell ref="A105:E105"/>
    <mergeCell ref="A106:E106"/>
    <mergeCell ref="A107:E107"/>
    <mergeCell ref="A108:E108"/>
    <mergeCell ref="A109:E109"/>
    <mergeCell ref="A115:E115"/>
    <mergeCell ref="A110:E110"/>
    <mergeCell ref="A111:E111"/>
    <mergeCell ref="A114:E114"/>
    <mergeCell ref="A112:E112"/>
    <mergeCell ref="A113:E113"/>
  </mergeCells>
  <pageMargins left="0.25" right="0.25" top="0.75" bottom="0.75" header="0.3" footer="0.3"/>
  <pageSetup paperSize="9" orientation="portrait" horizontalDpi="4294967292" verticalDpi="4294967292"/>
  <rowBreaks count="1" manualBreakCount="1">
    <brk id="104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Trainee</vt:lpstr>
      <vt:lpstr>Trainee!Print_Area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2019-10-07T09:03:52Z</dcterms:modified>
</cp:coreProperties>
</file>