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autoCompressPictures="0" defaultThemeVersion="124226"/>
  <xr:revisionPtr revIDLastSave="0" documentId="13_ncr:1_{2DD053C5-FC4F-4155-8BB1-4408981C83AC}" xr6:coauthVersionLast="45" xr6:coauthVersionMax="45" xr10:uidLastSave="{00000000-0000-0000-0000-000000000000}"/>
  <bookViews>
    <workbookView xWindow="1950" yWindow="615" windowWidth="21600" windowHeight="13320" xr2:uid="{00000000-000D-0000-FFFF-FFFF00000000}"/>
  </bookViews>
  <sheets>
    <sheet name="Trainee" sheetId="5" r:id="rId1"/>
  </sheets>
  <definedNames>
    <definedName name="_xlnm.Print_Area" localSheetId="0">Trainee!$A:$Z</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5" l="1"/>
  <c r="A14" i="5" s="1"/>
  <c r="A15" i="5" s="1"/>
  <c r="A16" i="5" s="1"/>
  <c r="A18" i="5" s="1"/>
  <c r="A19" i="5" s="1"/>
  <c r="A20" i="5" s="1"/>
  <c r="A21" i="5" s="1"/>
  <c r="A22" i="5" s="1"/>
  <c r="A23" i="5" s="1"/>
  <c r="A24" i="5" s="1"/>
  <c r="A25" i="5" s="1"/>
  <c r="A26" i="5" s="1"/>
  <c r="A27" i="5" s="1"/>
  <c r="A28" i="5" s="1"/>
  <c r="A29" i="5" s="1"/>
  <c r="A30" i="5" s="1"/>
  <c r="A31" i="5" s="1"/>
  <c r="A33" i="5" s="1"/>
  <c r="A34" i="5" s="1"/>
  <c r="A35" i="5" s="1"/>
  <c r="A36" i="5" s="1"/>
  <c r="A37" i="5" s="1"/>
  <c r="A38" i="5" s="1"/>
  <c r="A39" i="5" s="1"/>
  <c r="A40" i="5" s="1"/>
  <c r="A41" i="5" s="1"/>
  <c r="A42" i="5" s="1"/>
  <c r="A43" i="5" s="1"/>
  <c r="A44" i="5" s="1"/>
  <c r="A45" i="5" s="1"/>
  <c r="A46" i="5" s="1"/>
  <c r="A47" i="5" s="1"/>
  <c r="A48" i="5" s="1"/>
  <c r="A49" i="5" s="1"/>
  <c r="A51" i="5" s="1"/>
  <c r="A52" i="5" s="1"/>
  <c r="A53" i="5" s="1"/>
  <c r="A54" i="5" s="1"/>
  <c r="A55" i="5" s="1"/>
  <c r="A56" i="5" s="1"/>
  <c r="A58" i="5" s="1"/>
  <c r="A59" i="5" s="1"/>
  <c r="A60" i="5" s="1"/>
  <c r="A61" i="5" s="1"/>
  <c r="A62" i="5" s="1"/>
  <c r="A63" i="5" s="1"/>
  <c r="A64" i="5" s="1"/>
  <c r="A65" i="5" s="1"/>
  <c r="A66" i="5" s="1"/>
  <c r="A67" i="5" s="1"/>
  <c r="W104" i="5"/>
  <c r="L104" i="5"/>
  <c r="M104" i="5"/>
  <c r="N104" i="5"/>
  <c r="O104" i="5"/>
  <c r="P104" i="5"/>
  <c r="Q104" i="5"/>
  <c r="R104" i="5"/>
  <c r="S104" i="5"/>
  <c r="T104" i="5"/>
  <c r="U104" i="5"/>
  <c r="V104" i="5"/>
  <c r="K104" i="5"/>
  <c r="G111" i="5"/>
  <c r="G110" i="5"/>
</calcChain>
</file>

<file path=xl/sharedStrings.xml><?xml version="1.0" encoding="utf-8"?>
<sst xmlns="http://schemas.openxmlformats.org/spreadsheetml/2006/main" count="1299" uniqueCount="357">
  <si>
    <t>dosage (as written)</t>
  </si>
  <si>
    <t>quantity</t>
  </si>
  <si>
    <t>possible reasons</t>
  </si>
  <si>
    <t>Number of consultations</t>
  </si>
  <si>
    <t>summary</t>
  </si>
  <si>
    <t>possible strategies for the future</t>
  </si>
  <si>
    <t>number of medication reviews</t>
  </si>
  <si>
    <t>number of medication review items</t>
  </si>
  <si>
    <t>Number of OTC items recommended</t>
  </si>
  <si>
    <t>number of new acutes</t>
  </si>
  <si>
    <t>Number of new repeats</t>
  </si>
  <si>
    <t>number of consultations reviewed (last number in column A)</t>
  </si>
  <si>
    <t>total number of prescribed medication reviewed</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</si>
  <si>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</si>
  <si>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</si>
  <si>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</si>
  <si>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</si>
  <si>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</si>
  <si>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</si>
  <si>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</si>
  <si>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</si>
  <si>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</si>
  <si>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</si>
  <si>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</si>
  <si>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</si>
  <si>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</si>
  <si>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</si>
  <si>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</si>
  <si>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</si>
  <si>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</si>
  <si>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</si>
  <si>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If column I not completed or inaccurate, condition for which medication was issued</t>
  </si>
  <si>
    <t>One To Be Taken Three Times A Day</t>
  </si>
  <si>
    <t>10187</t>
  </si>
  <si>
    <t>81</t>
  </si>
  <si>
    <t>COMPANY, Jennifer (Dr)</t>
  </si>
  <si>
    <t>27-Sep-2017</t>
  </si>
  <si>
    <t>Influenza vaccine (split virion, inactivated) suspension for injection 0.5ml pre-filled syringes</t>
  </si>
  <si>
    <t>one for injection</t>
  </si>
  <si>
    <t>1</t>
  </si>
  <si>
    <t>Memory loss symptom</t>
  </si>
  <si>
    <t>10331</t>
  </si>
  <si>
    <t>53</t>
  </si>
  <si>
    <t>14-Aug-2017</t>
  </si>
  <si>
    <t>Otomize ear spray (Teva UK Ltd)</t>
  </si>
  <si>
    <t>One Spray To Be Used In The Affected Ear(s) Three Times A Day</t>
  </si>
  <si>
    <t>5</t>
  </si>
  <si>
    <t>Otitis externa NOS</t>
  </si>
  <si>
    <t>11261</t>
  </si>
  <si>
    <t>71</t>
  </si>
  <si>
    <t>18-Sep-2017</t>
  </si>
  <si>
    <t>Betahistine 16mg tablets</t>
  </si>
  <si>
    <t>84</t>
  </si>
  <si>
    <t>[D]Vertigo NOS</t>
  </si>
  <si>
    <t>13734</t>
  </si>
  <si>
    <t>83</t>
  </si>
  <si>
    <t>28-Sep-2017</t>
  </si>
  <si>
    <t>Ibuprofen 5% gel</t>
  </si>
  <si>
    <t>Apply Once A Day as required for pain relief</t>
  </si>
  <si>
    <t>50</t>
  </si>
  <si>
    <t>Cervicalgia - pain in neck</t>
  </si>
  <si>
    <t>13744</t>
  </si>
  <si>
    <t>88</t>
  </si>
  <si>
    <t>29-Aug-2017</t>
  </si>
  <si>
    <t>Flucloxacillin 500mg capsules</t>
  </si>
  <si>
    <t>One To Be Taken Four Times A Day</t>
  </si>
  <si>
    <t>28</t>
  </si>
  <si>
    <t>Cellulitis of arm</t>
  </si>
  <si>
    <t>14638</t>
  </si>
  <si>
    <t>65</t>
  </si>
  <si>
    <t>Omeprazole 20mg gastro-resistant capsules</t>
  </si>
  <si>
    <t>TWO TO BE TAKEN ONCE EACH DAY</t>
  </si>
  <si>
    <t>56</t>
  </si>
  <si>
    <t>15415</t>
  </si>
  <si>
    <t>Prednisolone 5mg tablets</t>
  </si>
  <si>
    <t>40mg a day for 5 days for asthm exacerbation</t>
  </si>
  <si>
    <t>40</t>
  </si>
  <si>
    <t>Cough</t>
  </si>
  <si>
    <t>17014</t>
  </si>
  <si>
    <t>39</t>
  </si>
  <si>
    <t>31-Aug-2017</t>
  </si>
  <si>
    <t>Terbinafine 1% cream</t>
  </si>
  <si>
    <t>Apply Thinly Twice A Day As Directed</t>
  </si>
  <si>
    <t>30</t>
  </si>
  <si>
    <t>21-Sep-2017</t>
  </si>
  <si>
    <t>Codeine 30mg tablets</t>
  </si>
  <si>
    <t>One To Be Taken Three Or Four Times Daily</t>
  </si>
  <si>
    <t>Back pain, unspecified</t>
  </si>
  <si>
    <t>Naproxen 250mg tablets</t>
  </si>
  <si>
    <t>51086</t>
  </si>
  <si>
    <t>04-Sep-2017</t>
  </si>
  <si>
    <t>Clarithromycin 500mg tablets</t>
  </si>
  <si>
    <t>One To Be Taken Twice A Day</t>
  </si>
  <si>
    <t>14</t>
  </si>
  <si>
    <t>51229</t>
  </si>
  <si>
    <t>64</t>
  </si>
  <si>
    <t>Fenbid Forte 10% gel (AMCo)</t>
  </si>
  <si>
    <t>Apply Up To Three Times A Day</t>
  </si>
  <si>
    <t>100</t>
  </si>
  <si>
    <t>Thumb pain</t>
  </si>
  <si>
    <t>Ketoconazole 2% shampoo</t>
  </si>
  <si>
    <t>twice weekly</t>
  </si>
  <si>
    <t>120</t>
  </si>
  <si>
    <t>52771</t>
  </si>
  <si>
    <t>Hydrocortisone 1% ointment</t>
  </si>
  <si>
    <t>Apply Thinly Once A Day As Directed</t>
  </si>
  <si>
    <t>15</t>
  </si>
  <si>
    <t>C/O: dry skin</t>
  </si>
  <si>
    <t>53123</t>
  </si>
  <si>
    <t>25</t>
  </si>
  <si>
    <t>Betamethasone valerate 0.1% / Fusidic acid 2% cream</t>
  </si>
  <si>
    <t>TWICE DAILY TO AREAS OF BODY (NOT FACE) AFFECTED BY ECZEMA</t>
  </si>
  <si>
    <t>Eczema NOS</t>
  </si>
  <si>
    <t>Clobetasone 0.05% cream</t>
  </si>
  <si>
    <t>Apply Thinly Twice A Day</t>
  </si>
  <si>
    <t>Diprobase ointment (Bayer Plc)</t>
  </si>
  <si>
    <t>Apply at night for dry skin</t>
  </si>
  <si>
    <t>500</t>
  </si>
  <si>
    <t>Oilatum cream (GlaxoSmithKline Consumer Healthcare)</t>
  </si>
  <si>
    <t>Apply When Required at least once daily to moisturise</t>
  </si>
  <si>
    <t>53641</t>
  </si>
  <si>
    <t>78</t>
  </si>
  <si>
    <t>17-Aug-2017</t>
  </si>
  <si>
    <t>Ciprofloxacin 500mg tablets</t>
  </si>
  <si>
    <t>Acute lower respiratory tract infection</t>
  </si>
  <si>
    <t>54574</t>
  </si>
  <si>
    <t>23</t>
  </si>
  <si>
    <t>15-Aug-2017</t>
  </si>
  <si>
    <t>Fusidic acid 2% cream</t>
  </si>
  <si>
    <t>Apply Four Times A Day for 7 days for impetigo</t>
  </si>
  <si>
    <t>Impetigo</t>
  </si>
  <si>
    <t>54606</t>
  </si>
  <si>
    <t>62</t>
  </si>
  <si>
    <t>Eye symptoms</t>
  </si>
  <si>
    <t>56150</t>
  </si>
  <si>
    <t>25-Sep-2017</t>
  </si>
  <si>
    <t>Apply When Required at least twice a day for dry skin</t>
  </si>
  <si>
    <t>Repeated prescription</t>
  </si>
  <si>
    <t>56840</t>
  </si>
  <si>
    <t>19</t>
  </si>
  <si>
    <t>30-Aug-2017</t>
  </si>
  <si>
    <t>Propranolol 10mg tablets</t>
  </si>
  <si>
    <t>1 tablet maximum 3 times per day for anxiety</t>
  </si>
  <si>
    <t>Anxiety with depression</t>
  </si>
  <si>
    <t>56946</t>
  </si>
  <si>
    <t>13-Sep-2017</t>
  </si>
  <si>
    <t>Guttate psoriasis</t>
  </si>
  <si>
    <t>57652</t>
  </si>
  <si>
    <t>18</t>
  </si>
  <si>
    <t>07-Sep-2017</t>
  </si>
  <si>
    <t>Fluoxetine 20mg capsules</t>
  </si>
  <si>
    <t>One To Be Taken Each Day</t>
  </si>
  <si>
    <t>[X]Depressive episode</t>
  </si>
  <si>
    <t>58257</t>
  </si>
  <si>
    <t>Omeprazole 40mg gastro-resistant capsules</t>
  </si>
  <si>
    <t>Fexofenadine 120mg tablets</t>
  </si>
  <si>
    <t>Medication review</t>
  </si>
  <si>
    <t>58509</t>
  </si>
  <si>
    <t>14-Sep-2017</t>
  </si>
  <si>
    <t>Chloramphenicol 0.5% eye drops</t>
  </si>
  <si>
    <t>One Drop To Be Used In Both Eyes Four Times A Day for 7 days</t>
  </si>
  <si>
    <t>10</t>
  </si>
  <si>
    <t>Corneal abrasion</t>
  </si>
  <si>
    <t>59902</t>
  </si>
  <si>
    <t>52</t>
  </si>
  <si>
    <t>Medication review with patient</t>
  </si>
  <si>
    <t>Apply When Required</t>
  </si>
  <si>
    <t>60369</t>
  </si>
  <si>
    <t>16</t>
  </si>
  <si>
    <t>23-Aug-2017</t>
  </si>
  <si>
    <t>Norethisterone 5mg tablets</t>
  </si>
  <si>
    <t>1 tablet three times a day for maximum 10 days</t>
  </si>
  <si>
    <t>Wishes to postpone menstruatn.</t>
  </si>
  <si>
    <t>60760</t>
  </si>
  <si>
    <t>Peppermint oil 0.2ml gastro-resistant capsules</t>
  </si>
  <si>
    <t>One Or Two To Be Taken Three Times A Day Before Food</t>
  </si>
  <si>
    <t>Bloating symptom</t>
  </si>
  <si>
    <t>60877</t>
  </si>
  <si>
    <t>47</t>
  </si>
  <si>
    <t>Terbinafine 250mg tablets</t>
  </si>
  <si>
    <t>Tinea corporis</t>
  </si>
  <si>
    <t>62051</t>
  </si>
  <si>
    <t>44</t>
  </si>
  <si>
    <t>Heavy periods</t>
  </si>
  <si>
    <t>62114</t>
  </si>
  <si>
    <t>73</t>
  </si>
  <si>
    <t>21-Aug-2017</t>
  </si>
  <si>
    <t>Phenoxymethylpenicillin 250mg tablets</t>
  </si>
  <si>
    <t>Two To Be Taken Four Times A Day</t>
  </si>
  <si>
    <t>80</t>
  </si>
  <si>
    <t>Viral illness</t>
  </si>
  <si>
    <t>06-Sep-2017</t>
  </si>
  <si>
    <t>Estring 7.5micrograms/24hours vaginal delivery system (Pfizer Ltd)</t>
  </si>
  <si>
    <t>As directed by consultant</t>
  </si>
  <si>
    <t>Hormone replacement therapy</t>
  </si>
  <si>
    <t>62193</t>
  </si>
  <si>
    <t>11</t>
  </si>
  <si>
    <t>Fusidic acid 1% modified-release eye drops</t>
  </si>
  <si>
    <t>One Drop To Be Used In The Affected Eye(s) Twice A Day</t>
  </si>
  <si>
    <t>Hordeolum externum ( stye )</t>
  </si>
  <si>
    <t>63247</t>
  </si>
  <si>
    <t>12</t>
  </si>
  <si>
    <t>Clindamycin 150mg capsules</t>
  </si>
  <si>
    <t>O/E - infected toe</t>
  </si>
  <si>
    <t>64339</t>
  </si>
  <si>
    <t>49</t>
  </si>
  <si>
    <t>Co-codamol 30mg/500mg capsules</t>
  </si>
  <si>
    <t>One Or Two To Be Taken Four Times A Day When Required</t>
  </si>
  <si>
    <t>Sciatica</t>
  </si>
  <si>
    <t>64753</t>
  </si>
  <si>
    <t>Rigevidon tablets (Consilient Health Ltd)</t>
  </si>
  <si>
    <t>AS DIRECTED</t>
  </si>
  <si>
    <t>126</t>
  </si>
  <si>
    <t>Chesty cough</t>
  </si>
  <si>
    <t>Injury of lower leg</t>
  </si>
  <si>
    <t>Oral contraceptive</t>
  </si>
  <si>
    <t>65016</t>
  </si>
  <si>
    <t>54</t>
  </si>
  <si>
    <t>Muscle sprain NOS</t>
  </si>
  <si>
    <t>65979</t>
  </si>
  <si>
    <t>90</t>
  </si>
  <si>
    <t>Itch</t>
  </si>
  <si>
    <t>66020</t>
  </si>
  <si>
    <t>32</t>
  </si>
  <si>
    <t>Topiramate 25mg tablets</t>
  </si>
  <si>
    <t>One tablet Daily at night time for 7 days, then increase to one tablet twice daily if required for migraine prevention</t>
  </si>
  <si>
    <t>60</t>
  </si>
  <si>
    <t>Basilar migraine</t>
  </si>
  <si>
    <t>66083</t>
  </si>
  <si>
    <t>86</t>
  </si>
  <si>
    <t>Urinary tract infection, site not specified</t>
  </si>
  <si>
    <t>Trimethoprim 200mg tablets</t>
  </si>
  <si>
    <t>6</t>
  </si>
  <si>
    <t>66444</t>
  </si>
  <si>
    <t>570483</t>
  </si>
  <si>
    <t>Peak flow meter standard range</t>
  </si>
  <si>
    <t>Please keep peak flow diary for 1 week.  Measure peak flow 2-3x/day.  Book to see Practice Nurse to learn to use device first</t>
  </si>
  <si>
    <t>Chest pain</t>
  </si>
  <si>
    <t>Salbutamol 100micrograms/dose inhaler CFC free</t>
  </si>
  <si>
    <t>One Or Two Puffs To Be Inhaled Four Times A Day When Required</t>
  </si>
  <si>
    <t>200</t>
  </si>
  <si>
    <t>570738</t>
  </si>
  <si>
    <t>63</t>
  </si>
  <si>
    <t>Zopiclone 3.75mg tablets</t>
  </si>
  <si>
    <t>One To Be Taken At Night</t>
  </si>
  <si>
    <t>Stress at home</t>
  </si>
  <si>
    <t>571758</t>
  </si>
  <si>
    <t>571882</t>
  </si>
  <si>
    <t>9</t>
  </si>
  <si>
    <t>Lift Plus Citrus medical adhesive remover sachets 5504 (Opus Healthcare)</t>
  </si>
  <si>
    <t>When removing pump/continuous glucose monitor</t>
  </si>
  <si>
    <t>Lift Plus medical adhesive remover spray 5503 (Opus Healthcare)</t>
  </si>
  <si>
    <t>Apply when removing pump/continuous glucose monitor</t>
  </si>
  <si>
    <t>Apply twice a day to fingers for dry skin</t>
  </si>
  <si>
    <t>571894</t>
  </si>
  <si>
    <t>Apply Four Times A Day for 7-14</t>
  </si>
  <si>
    <t>Furuncle - boil</t>
  </si>
  <si>
    <t>572146</t>
  </si>
  <si>
    <t>0</t>
  </si>
  <si>
    <t>Glycerol 1g suppositories</t>
  </si>
  <si>
    <t>One To Be Inserted daily for maximum 3 days</t>
  </si>
  <si>
    <t>3</t>
  </si>
  <si>
    <t>Constipation</t>
  </si>
  <si>
    <t>572307</t>
  </si>
  <si>
    <t>Daktacort 2%/1% cream (Janssen-Cilag Ltd)</t>
  </si>
  <si>
    <t>Apply twice daily after nappy changes for 1-2 weeks</t>
  </si>
  <si>
    <t>Nappy rash</t>
  </si>
  <si>
    <t>Timodine cream (Alliance Pharmaceuticals Ltd)</t>
  </si>
  <si>
    <t>Apply Thinly Three Times A Day Until Lesion Has Healed</t>
  </si>
  <si>
    <t>N/A (flu jab)</t>
  </si>
  <si>
    <t>All correct</t>
  </si>
  <si>
    <t>Error-see notes</t>
  </si>
  <si>
    <t>1) D/c in ear canal so should have swabbed to be able to tailor Abx 2) Should have documented safety-net</t>
  </si>
  <si>
    <t>1) Swab OE if d/c 2) Always document safety net</t>
  </si>
  <si>
    <t>1) Px'd as OD-could have Px'd TDS 2) Px'd as acute, could have advised pt if well tolerated + prob persists then could have tel consultation to add to rpt</t>
  </si>
  <si>
    <t>1) Px'd 5mg tabs and wanted pt to take 40mg OD-could have written 'take 8 tablets each morning' 2) Could have documented 'take with/after food' and warned of steroid SE's</t>
  </si>
  <si>
    <t>1) Px'd for ?pityriasis versicolor ?tinea, could have given 1% clotrim as cheaper 2) I advised F/U in 1/12 but BNF says r/v after 2/52 for both indications</t>
  </si>
  <si>
    <t>1) Better to Px co-codamol than codeine for back pain 2) PMH of crack cocaine abuse 10y ago-could have discussed w pt and documented re addictive potential codeine, ?tried paracet and NSAID first</t>
  </si>
  <si>
    <t>1) Could have documented 'with/after food'</t>
  </si>
  <si>
    <t>Warned re driving</t>
  </si>
  <si>
    <t>1) Gave for 7 d but guideline is 5d for LRTI (7d for CAP) 2) could have considered DD viral and delayed script as per antimicrobial guideline for acute bronchitis</t>
  </si>
  <si>
    <t>1) Used SS to Px cheaper branded 2) Considered alt to Px'd drug Rx (fluoroscopic-guided joint inj)</t>
  </si>
  <si>
    <t>Linked to the other prob in consultation</t>
  </si>
  <si>
    <t>1) Exam documented suggests dandruff on scalp (correct drug Px'd), but poss AK of forehead (would need alt Rx and none given) 2) Should have documented 'leave preparation for 3-5 mins before rinsing' and 'for 2-4 weeks'</t>
  </si>
  <si>
    <t>gave Rx that pt wanted (had had before)</t>
  </si>
  <si>
    <t>1) Should have documented 'wash hands after applying'</t>
  </si>
  <si>
    <t>1) Usually give 5d duration for IECOPD but reasonable to give 7d as Pseudo=aggressive bug and pt sounds unwell 2) Gd to Px according to C&amp;S result 3) Could have offered face-to-face appt as pt sounded unwell</t>
  </si>
  <si>
    <t>1) Cheap emollient Px'd, as manufacturing delay to pt's own 2) Could have added note that if well tolerated this could be added to rpt by carer booking tel consultation</t>
  </si>
  <si>
    <t>Could have documented for '7-10d' rather than '7d'</t>
  </si>
  <si>
    <t>Should have documented 'to infected areas'</t>
  </si>
  <si>
    <t>Should have documented 'to non-infected areas'</t>
  </si>
  <si>
    <t>Non-forumlary</t>
  </si>
  <si>
    <t>Non-formulary ointment Px'd w no documentation of why non-formulary item chosen</t>
  </si>
  <si>
    <t>Could have documented safety-netting advice</t>
  </si>
  <si>
    <t>Px'd as '10mg max TDS'-should be '40mg OD increased to TDS if necessary'</t>
  </si>
  <si>
    <t>No-planned to r/v in 1/12 but should be 1/52 when starting SSRI in pt &lt;30y.o.</t>
  </si>
  <si>
    <t>This was med r/v, no ducumentation that I checked adherence before re-prescribing</t>
  </si>
  <si>
    <t>Could have disucssed risks of taking l/t PPI; Px not linked to a problem (is being used as gastroprotection whilst taking l/t max dose naproxen)</t>
  </si>
  <si>
    <t>All correct-Px'd @pt's request as says is only antihist he finds effective</t>
  </si>
  <si>
    <t>Is a brown drug (only for use when cetir/lorat/chlorphen tried or not suit), could have documented that these tried/not suit</t>
  </si>
  <si>
    <t>Px'd 'when required'-should be at least OD</t>
  </si>
  <si>
    <t>Health promotion done-advised still needs confom if sexually active and gen safety advice for festival given</t>
  </si>
  <si>
    <t>Should have documented 'swallow whole with water' and 'for max 2-3/12'</t>
  </si>
  <si>
    <t>Non-formulary-should have given mebeverine</t>
  </si>
  <si>
    <t>No documentation of why non-formulary item Px'd</t>
  </si>
  <si>
    <t>Pt had rash DD tinea/discoid eczema, sample had been sent for mycology 4/12 ago but not result yet, woul dhave been better to chase result before Px'ing drug w SE's</t>
  </si>
  <si>
    <t>Gave 28 tabs, but should have documented duration (4 weeks)</t>
  </si>
  <si>
    <t>CI'd in undiagnosed PVB</t>
  </si>
  <si>
    <t>If Px'ing for presumed DUB, could have considered medroxyprogesterone</t>
  </si>
  <si>
    <t>Norethisterone metab'd to oestradiol partly so equivalent to 20-30microgram pill, should have documented discussion of risks &amp; benefits</t>
  </si>
  <si>
    <t>No-should have documented 'to be inserted into upper third of vagina and worn continuously; replace after 3/12; max. duration of continuous Rx 2y (started Jan 2017)'</t>
  </si>
  <si>
    <t>No-should have advised max. duration of continuous Rx 2y</t>
  </si>
  <si>
    <t>No-Abx no trecommended for stye</t>
  </si>
  <si>
    <t>No-should have been clari for paronychia and pen-allergic (I gave clind for cellulitis and pen-allergic)</t>
  </si>
  <si>
    <t>Warned of SE's and discussed driving</t>
  </si>
  <si>
    <t>Px'd 'as directed,' should have described how to take</t>
  </si>
  <si>
    <t>Could have asked re HPC sexual hx, PMH migraine, FH liver &amp; cancers, SH smoking status</t>
  </si>
  <si>
    <t>Error-see entry below for 'Oral contraceptive'</t>
  </si>
  <si>
    <t>Gd discussed contraception, however could have considered pizotifen or no treatment given interested in preg</t>
  </si>
  <si>
    <t>N/A (pt advised to throw away Px and take cipro instead)</t>
  </si>
  <si>
    <t>N/A (peak flow meter not a drug)</t>
  </si>
  <si>
    <t>Could have considered booking pt in to discuss technique prior to prescribing but note was keen over phone for urgent Rx and had salb inhaler as child</t>
  </si>
  <si>
    <t>Advised mum to apply at least BD but should have written this on Px</t>
  </si>
  <si>
    <t>Px'd as acute, checked w Nurse Practitioner CC before putting on rpt</t>
  </si>
  <si>
    <t>Not linked to correct problem</t>
  </si>
  <si>
    <t>No F/U plan documented</t>
  </si>
  <si>
    <t>All correct-guidance is to give PO fluclox but pt preferred top Rx and was given safety-netting advice</t>
  </si>
  <si>
    <t>No-NICE guideline says use macrogol</t>
  </si>
  <si>
    <t>Could have given clearer F/U plan if constipation doesn't resolve</t>
  </si>
  <si>
    <t>Suggested non-drug mngt as 1st-line</t>
  </si>
  <si>
    <t>Should have specified area of application</t>
  </si>
  <si>
    <t>This was Px'd as 2nd-line after adverse reaction to Daktacort, mum can assume same duration/plan applies, but could have been specifically documented with this Px</t>
  </si>
  <si>
    <r>
      <t xml:space="preserve">1) Imp of NSAID-associated gastritis (taking naproxen for back pain), advised inc omep from 20mg OD to 40mg OD, BNF says can give 40mg OD for </t>
    </r>
    <r>
      <rPr>
        <b/>
        <i/>
        <sz val="11"/>
        <color rgb="FFC00000"/>
        <rFont val="Calibri"/>
        <family val="2"/>
        <scheme val="minor"/>
      </rPr>
      <t>8 WEEKS</t>
    </r>
    <r>
      <rPr>
        <i/>
        <sz val="11"/>
        <color rgb="FFC00000"/>
        <rFont val="Calibri"/>
        <family val="2"/>
        <scheme val="minor"/>
      </rPr>
      <t xml:space="preserve"> for GORD refractory to other treatment then 20mg OD so should have put 8/52 duration 2) Gd prscribing-considered non-drug options (asked re diet, advised on wt, advised reduce NSAID)</t>
    </r>
  </si>
  <si>
    <t>feedback comments from study team</t>
  </si>
  <si>
    <t>Could have purchased emollient OTC under self-care as advising cetirizine OTC.  Not clear why cetirizine and tolterodine together might increase constipation risk(not a common SE with cetirizine but is with tolterodine).  Anticholinergic burden would increase by one with cetirizine.</t>
  </si>
  <si>
    <t>I do not have this consultation to review.  Suggest should not be linked to eczema if related to diabetes</t>
  </si>
  <si>
    <t xml:space="preserve"> </t>
  </si>
  <si>
    <t>COMPANY, Trainee (Dr)</t>
  </si>
  <si>
    <t>15-Sep-</t>
  </si>
  <si>
    <t>16-Sep-</t>
  </si>
  <si>
    <t>error No-planned to r/v in 1/12 but should be 1/52 when starting SSRI in pt &lt;30y.o.</t>
  </si>
  <si>
    <t>17-Sep-</t>
  </si>
  <si>
    <t>1) Suggest suboptimal prescribing due to the low risk nature of the medication rather than error but correct issue identified.</t>
  </si>
  <si>
    <t>1) Diagnosis of bilateral conjunctivitis but this is not read coded (only the corneal abrasion to the right eye)</t>
  </si>
  <si>
    <t>1) The warning to take with or after food is a standard cautionary/advisory label added at dispensing automatically for this drug - list available in BNF.  Therefore adding this to the dosage instructions when prescribing is not necessary although the patient can be verbally counselled.
2) Good prescribing noted - warning the patient of possible side effects to analgesia especially driving with opioid.
3) Other medication notes the prescribing of betamethasone cream.  It is not good practice to have this on repeat as a potent steroid and the use should be reviewed.</t>
  </si>
  <si>
    <t>1) The issue with course duration (i.e. seven days rather than 5 days) whilst correctly identified would be classed as a right dose issue not a right instruction issue.
2) There is an interaction between clarithromycin and simvastatin that the BNF classes as severe and the combination should be avoided.  If the antibiotic is required the simvastatin should be stopped for the duration of the course.  This is an interaction error.
3) The simvastatin is currently prescribed to be taken daily on the current medication this should be changed to at night to allow maximum effect due to the short half life.</t>
  </si>
  <si>
    <t xml:space="preserve">1) Good prescribing - There was a very clearly documented management plan that another clinician could understand if the patient returned.
2)  The notes imply that the area to be treated is very close to the eye.  The product prescribed is not suitable for application to the eye and therefore the patient should be warned to avoid application into the eye.  If this is highly likely to occur an eye preparation that contains a steroid could be used on area.  Whether this should be coded depends on the proximity to the eye. </t>
  </si>
  <si>
    <t xml:space="preserve">1) The consultation notes imply that this patient was not seen in consultation (either in person or by phone) so this prescribing would have been exempt from the assessment. </t>
  </si>
  <si>
    <t>1) Only one suboptimal event needs to be recorded for dose instructions regarding "as directed" and only one suboptimal regarding further information under right review if the questions were not asked.   Each error or suboptimal event identified can only be recorded once (although each prescription can have multiple events).</t>
  </si>
  <si>
    <t xml:space="preserve">1) Excellent identification of the potential issues with topiramate and pregnancy.  However, it is unclear from the notes what contraception has been agreed would be used with the topiramate and therefore how effective it will be.    Also, there should be a plan for when pregnancy is being considered.
2) Manufacturers of pizotifen recommend avoiding pizotifen in pregnancy and the use is not supported but UKTIS. Therefore the reflection under good prescribing should be reassessed.
3) Dose of topiramate on increasing to two per day can be taken as one tablet twice a day or two tablets at night.  Current dose does not make it clear that if taken together the two tablets should be taken at night e.g. take one tablet at night for seven days then increase to two tablets at night is required for migraine prophylaxis. </t>
  </si>
  <si>
    <t xml:space="preserve">1) Peak flow meter is also prescribed it is not clear whether the patient knows how to use this device.  
2) Dose prescribed does not match the dose advised in the notes which states a minimum of twice daily.   
3) It is good that inhaler technique was considered.  Counselling on inhaler technique could have been undertaken by any community pharmacist on collection of the prescription (or any community pharmacist as part of advice).  This would have prevented a delay to obtaining the advice whilst awaiting for an appointment at the GP practice.
</t>
  </si>
  <si>
    <t xml:space="preserve">1) The license for Timodine cream states that a course of treatment should not normally exceed seven days.  The tube will last much longer than seven days. Therefore the length of treatment should be included on the dosage or there should be a plan to review the child, if needed, after a week.  However only one suboptimal prescribing event should be logged for the issue regarding follow-up.
2) Timodine contains a hydrocortisone and there is also hydrocortisone cream prescribed in other medication albeit at a different strength.  As correctly suggested there should be a clear plan for application areas especially if there is more than one steroid cream prescribed.  </t>
  </si>
  <si>
    <t xml:space="preserve">1) Use of ciprofloxacin for UTI should only be in line with local antimicrobial guidelines and this would be an unusual choice especially without sensitivities.  Quinolones have increased risks (including those outlined in MHRA alerts) and their use is monitored nationally.
2) The combination of ciprofloxacin with tolterodine can extend the QT interval. This interaction should be acknowledged and the relevance in this patient assessed. 
3) Cetirizine and tolterodine increase the anticholinergic burden for the patient but not enough to avoid the combination or to be an error unless there are other factors in the notes.  However advising a patient on the potential increase in side effects would have been a good prescribing element.
4)  Whilst constipation is a common side effect with tolterodine.  Diarrhoea is more common with cetirizine.  Therefore the advice that constipation risk may be increased by the addition on cetirizine is unlikely. </t>
  </si>
  <si>
    <t>1)The hazardous prescribing is the NSAID and it is not clear whether stopping the NSAID has been fully explored (rather than just increasing the PPI) as this would be the preferred action.  However, the prescriber has commented that the patient should 'try to cut down' the NSAID.
2)The use of the NSAID concurrently with the ACE and thiazide places this patient at increased risk of AKI and therefore the NSAID should be avoided if possible.   
3)The column for good prescribing should be marked if good prescribing has been identified (non pharmacological management).</t>
  </si>
  <si>
    <t>NICE guidance states that for this age group,  antidepressant medication should not be offered without concurrent psychological therapy (and only after review by CAHMS). General practice is full of pragmatic compromise and so there may be good reason why NICE guidance wasn't followed - in which case this should be documented.</t>
  </si>
  <si>
    <t>Issue identified -see notes</t>
  </si>
  <si>
    <t>1) Good documentation as to why prescribed antibiotics were prescribed for viral condition and plan for review
2) The Rigevidon on the other medication is prescribed as one tablet per day but this is a combined oral contraceptive and needs to be taken cyclically with a week off.  Therefore the dosage should describe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</si>
</sst>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0"/>
      <color indexed="8"/>
      <name val="Arial"/>
      <family val="2"/>
    </font>
    <font>
      <sz val="11"/>
      <color rgb="FFC00000"/>
      <name val="Calibri"/>
      <family val="2"/>
      <scheme val="minor"/>
    </font>
    <font>
      <sz val="10"/>
      <color rgb="FFC00000"/>
      <name val="Arial"/>
      <family val="2"/>
    </font>
    <font>
      <i/>
      <sz val="11"/>
      <color rgb="FFC00000"/>
      <name val="Calibri"/>
      <family val="2"/>
      <scheme val="minor"/>
    </font>
    <font>
      <b/>
      <i/>
      <sz val="11"/>
      <color rgb="FFC00000"/>
      <name val="Calibri"/>
      <family val="2"/>
      <scheme val="minor"/>
    </font>
    <font>
      <b/>
      <sz val="11"/>
      <color rgb="FFC00000"/>
      <name val="Calibri"/>
      <family val="2"/>
      <scheme val="minor"/>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medium">
        <color auto="1"/>
      </bottom>
      <diagonal/>
    </border>
    <border>
      <left/>
      <right/>
      <top style="thin">
        <color auto="1"/>
      </top>
      <bottom/>
      <diagonal/>
    </border>
    <border>
      <left style="thin">
        <color auto="1"/>
      </left>
      <right style="thin">
        <color auto="1"/>
      </right>
      <top/>
      <bottom/>
      <diagonal/>
    </border>
  </borders>
  <cellStyleXfs count="2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0">
    <xf numFmtId="0" fontId="0" fillId="0" borderId="0" xfId="0"/>
    <xf numFmtId="0" fontId="0" fillId="0" borderId="1" xfId="0" applyBorder="1" applyAlignment="1">
      <alignment vertical="top" wrapText="1"/>
    </xf>
    <xf numFmtId="0" fontId="2"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1" fillId="0" borderId="2"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vertical="top" wrapText="1"/>
    </xf>
    <xf numFmtId="0" fontId="1" fillId="0" borderId="3" xfId="0" applyFont="1" applyBorder="1" applyAlignment="1">
      <alignment horizontal="center" vertical="top" wrapText="1"/>
    </xf>
    <xf numFmtId="0" fontId="3" fillId="0" borderId="14" xfId="0" applyFont="1" applyBorder="1" applyAlignment="1">
      <alignment vertical="top" wrapText="1"/>
    </xf>
    <xf numFmtId="0" fontId="3" fillId="0" borderId="13" xfId="0" applyFont="1" applyBorder="1" applyAlignment="1">
      <alignment horizontal="center" vertical="top" wrapText="1"/>
    </xf>
    <xf numFmtId="0" fontId="3" fillId="0" borderId="17"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3" fillId="0" borderId="16" xfId="0" applyFont="1" applyBorder="1" applyAlignment="1">
      <alignment horizontal="center" vertical="top" wrapText="1"/>
    </xf>
    <xf numFmtId="0" fontId="3" fillId="0" borderId="21" xfId="0" applyFont="1" applyBorder="1" applyAlignment="1">
      <alignment horizontal="center" vertical="top" wrapText="1"/>
    </xf>
    <xf numFmtId="0" fontId="1" fillId="0" borderId="1" xfId="0" applyFont="1" applyBorder="1" applyAlignment="1">
      <alignment horizontal="center" vertical="top" wrapText="1"/>
    </xf>
    <xf numFmtId="0" fontId="6" fillId="0" borderId="1" xfId="0" applyFont="1" applyBorder="1" applyAlignment="1" applyProtection="1">
      <alignment horizontal="left" vertical="top" wrapText="1" readingOrder="1"/>
      <protection locked="0"/>
    </xf>
    <xf numFmtId="0" fontId="7" fillId="0" borderId="1" xfId="0" applyFont="1" applyBorder="1" applyAlignment="1">
      <alignment vertical="top" wrapText="1"/>
    </xf>
    <xf numFmtId="0" fontId="8" fillId="0" borderId="1" xfId="0" applyFont="1" applyBorder="1" applyAlignment="1" applyProtection="1">
      <alignment horizontal="left" vertical="top" wrapText="1" readingOrder="1"/>
      <protection locked="0"/>
    </xf>
    <xf numFmtId="0" fontId="9" fillId="0" borderId="1" xfId="0" applyFont="1" applyBorder="1" applyAlignment="1">
      <alignment vertical="top" wrapText="1"/>
    </xf>
    <xf numFmtId="0" fontId="8" fillId="0" borderId="1" xfId="0" applyFont="1" applyFill="1" applyBorder="1" applyAlignment="1" applyProtection="1">
      <alignment horizontal="left" vertical="top" wrapText="1" readingOrder="1"/>
      <protection locked="0"/>
    </xf>
    <xf numFmtId="0" fontId="0" fillId="0" borderId="1" xfId="0" applyFill="1" applyBorder="1" applyAlignment="1">
      <alignment vertical="top" wrapText="1"/>
    </xf>
    <xf numFmtId="0" fontId="7" fillId="0" borderId="1" xfId="0" applyFont="1" applyFill="1" applyBorder="1" applyAlignment="1">
      <alignment vertical="top" wrapText="1"/>
    </xf>
    <xf numFmtId="0" fontId="9" fillId="0" borderId="1" xfId="0" applyFont="1" applyFill="1" applyBorder="1" applyAlignment="1">
      <alignment vertical="top" wrapText="1"/>
    </xf>
    <xf numFmtId="0" fontId="9" fillId="0" borderId="22" xfId="0" applyFont="1" applyFill="1" applyBorder="1" applyAlignment="1">
      <alignment vertical="top" wrapText="1"/>
    </xf>
    <xf numFmtId="0" fontId="11" fillId="0" borderId="1" xfId="0" applyFont="1" applyBorder="1" applyAlignment="1">
      <alignment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1" fillId="0" borderId="13"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3" fillId="0" borderId="10" xfId="0" applyFont="1" applyBorder="1" applyAlignment="1">
      <alignment horizontal="center" vertical="top" wrapText="1"/>
    </xf>
    <xf numFmtId="0" fontId="3" fillId="0" borderId="18" xfId="0" applyFont="1" applyBorder="1" applyAlignment="1">
      <alignment horizontal="center" vertical="top" wrapTex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12" xfId="0" applyFont="1" applyBorder="1" applyAlignment="1">
      <alignment horizontal="center" vertical="top" wrapText="1"/>
    </xf>
    <xf numFmtId="0" fontId="3" fillId="0" borderId="20" xfId="0" applyFont="1" applyBorder="1" applyAlignment="1">
      <alignment horizontal="center" vertical="top" wrapText="1"/>
    </xf>
    <xf numFmtId="0" fontId="3" fillId="0" borderId="8" xfId="0" applyFont="1" applyBorder="1" applyAlignment="1">
      <alignment horizontal="center" vertical="top" wrapText="1"/>
    </xf>
    <xf numFmtId="0" fontId="3" fillId="0" borderId="15" xfId="0" applyFont="1" applyBorder="1" applyAlignment="1">
      <alignment horizontal="center" vertical="top" wrapText="1"/>
    </xf>
    <xf numFmtId="0" fontId="3" fillId="0" borderId="19" xfId="0" applyFont="1" applyBorder="1" applyAlignment="1">
      <alignment horizontal="center" vertical="top" wrapText="1"/>
    </xf>
  </cellXfs>
  <cellStyles count="2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6"/>
  <sheetViews>
    <sheetView tabSelected="1" workbookViewId="0">
      <pane ySplit="2" topLeftCell="A3" activePane="bottomLeft" state="frozen"/>
      <selection pane="bottomLeft" activeCell="B41" sqref="B41"/>
    </sheetView>
  </sheetViews>
  <sheetFormatPr defaultColWidth="8.85546875" defaultRowHeight="15" x14ac:dyDescent="0.25"/>
  <cols>
    <col min="1" max="1" width="3.42578125" style="1" bestFit="1" customWidth="1"/>
    <col min="2" max="3" width="16.42578125" style="1" customWidth="1"/>
    <col min="4" max="4" width="16.42578125" style="1" hidden="1" customWidth="1"/>
    <col min="5" max="5" width="12" style="1" bestFit="1" customWidth="1"/>
    <col min="6" max="6" width="12" style="1" customWidth="1"/>
    <col min="7" max="7" width="16.42578125" style="1" customWidth="1"/>
    <col min="8" max="8" width="6.42578125" style="1" customWidth="1"/>
    <col min="9" max="9" width="13.140625" style="1" customWidth="1"/>
    <col min="10" max="10" width="19" style="1" hidden="1" customWidth="1"/>
    <col min="11" max="11" width="10.42578125" style="1" customWidth="1"/>
    <col min="12" max="12" width="10.85546875" style="1" customWidth="1"/>
    <col min="13" max="13" width="10" style="1" customWidth="1"/>
    <col min="14" max="14" width="9.42578125" style="1" customWidth="1"/>
    <col min="15" max="16" width="10.140625" style="1" customWidth="1"/>
    <col min="17" max="17" width="9.42578125" style="1" customWidth="1"/>
    <col min="18" max="18" width="10.140625" style="1" customWidth="1"/>
    <col min="19" max="21" width="9.42578125" style="1" customWidth="1"/>
    <col min="22" max="22" width="10" style="1" customWidth="1"/>
    <col min="23" max="23" width="10.42578125" style="1" customWidth="1"/>
    <col min="24" max="24" width="36.42578125" style="22" customWidth="1"/>
    <col min="25" max="26" width="11.42578125" style="1" hidden="1" customWidth="1"/>
    <col min="27" max="27" width="0" style="1" hidden="1" customWidth="1"/>
    <col min="28" max="28" width="53.7109375" style="1" customWidth="1"/>
    <col min="29" max="16384" width="8.85546875" style="1"/>
  </cols>
  <sheetData>
    <row r="1" spans="1:28" ht="84.95" customHeight="1" x14ac:dyDescent="0.25">
      <c r="A1" s="35" t="s">
        <v>3</v>
      </c>
      <c r="B1" s="33" t="s">
        <v>26</v>
      </c>
      <c r="C1" s="12" t="s">
        <v>25</v>
      </c>
      <c r="D1" s="16" t="s">
        <v>27</v>
      </c>
      <c r="E1" s="33" t="s">
        <v>28</v>
      </c>
      <c r="F1" s="33" t="s">
        <v>29</v>
      </c>
      <c r="G1" s="33" t="s">
        <v>0</v>
      </c>
      <c r="H1" s="35" t="s">
        <v>1</v>
      </c>
      <c r="I1" s="33" t="s">
        <v>30</v>
      </c>
      <c r="J1" s="16" t="s">
        <v>31</v>
      </c>
      <c r="K1" s="37" t="s">
        <v>15</v>
      </c>
      <c r="L1" s="38"/>
      <c r="M1" s="37" t="s">
        <v>16</v>
      </c>
      <c r="N1" s="38"/>
      <c r="O1" s="37" t="s">
        <v>19</v>
      </c>
      <c r="P1" s="38"/>
      <c r="Q1" s="37" t="s">
        <v>20</v>
      </c>
      <c r="R1" s="38"/>
      <c r="S1" s="37" t="s">
        <v>17</v>
      </c>
      <c r="T1" s="38"/>
      <c r="U1" s="37" t="s">
        <v>18</v>
      </c>
      <c r="V1" s="38"/>
      <c r="W1" s="35" t="s">
        <v>23</v>
      </c>
      <c r="X1" s="31" t="s">
        <v>24</v>
      </c>
      <c r="Y1" s="33" t="s">
        <v>2</v>
      </c>
      <c r="Z1" s="33" t="s">
        <v>5</v>
      </c>
    </row>
    <row r="2" spans="1:28" s="3" customFormat="1" ht="119.25" customHeight="1" x14ac:dyDescent="0.25">
      <c r="A2" s="36"/>
      <c r="B2" s="34"/>
      <c r="C2" s="20"/>
      <c r="D2" s="17"/>
      <c r="E2" s="34"/>
      <c r="F2" s="34"/>
      <c r="G2" s="34"/>
      <c r="H2" s="36"/>
      <c r="I2" s="34"/>
      <c r="J2" s="17"/>
      <c r="K2" s="4" t="s">
        <v>14</v>
      </c>
      <c r="L2" s="4" t="s">
        <v>13</v>
      </c>
      <c r="M2" s="4" t="s">
        <v>14</v>
      </c>
      <c r="N2" s="4" t="s">
        <v>13</v>
      </c>
      <c r="O2" s="4" t="s">
        <v>14</v>
      </c>
      <c r="P2" s="4" t="s">
        <v>13</v>
      </c>
      <c r="Q2" s="4" t="s">
        <v>14</v>
      </c>
      <c r="R2" s="4" t="s">
        <v>13</v>
      </c>
      <c r="S2" s="4" t="s">
        <v>14</v>
      </c>
      <c r="T2" s="4" t="s">
        <v>13</v>
      </c>
      <c r="U2" s="4" t="s">
        <v>14</v>
      </c>
      <c r="V2" s="4" t="s">
        <v>13</v>
      </c>
      <c r="W2" s="36"/>
      <c r="X2" s="32"/>
      <c r="Y2" s="34"/>
      <c r="Z2" s="34"/>
      <c r="AB2" s="3" t="s">
        <v>333</v>
      </c>
    </row>
    <row r="3" spans="1:28" ht="114.75" hidden="1" x14ac:dyDescent="0.25">
      <c r="A3" s="1">
        <v>1</v>
      </c>
      <c r="B3" s="21" t="s">
        <v>33</v>
      </c>
      <c r="C3" s="21" t="s">
        <v>34</v>
      </c>
      <c r="D3" s="21" t="s">
        <v>35</v>
      </c>
      <c r="E3" s="21" t="s">
        <v>36</v>
      </c>
      <c r="F3" s="21" t="s">
        <v>37</v>
      </c>
      <c r="G3" s="21" t="s">
        <v>38</v>
      </c>
      <c r="H3" s="21" t="s">
        <v>39</v>
      </c>
      <c r="I3" s="21" t="s">
        <v>40</v>
      </c>
      <c r="J3" s="2"/>
      <c r="K3" s="2"/>
      <c r="L3" s="2"/>
      <c r="M3" s="2"/>
      <c r="N3" s="2"/>
      <c r="O3" s="2"/>
      <c r="P3" s="2"/>
      <c r="Q3" s="2"/>
      <c r="R3" s="2"/>
      <c r="S3" s="2"/>
      <c r="T3" s="2"/>
      <c r="U3" s="2"/>
      <c r="V3" s="2"/>
      <c r="W3" s="2"/>
      <c r="X3" s="22" t="s">
        <v>269</v>
      </c>
    </row>
    <row r="4" spans="1:28" ht="75" hidden="1" x14ac:dyDescent="0.25">
      <c r="A4" s="1">
        <v>2</v>
      </c>
      <c r="B4" s="21" t="s">
        <v>41</v>
      </c>
      <c r="C4" s="21" t="s">
        <v>42</v>
      </c>
      <c r="D4" s="21" t="s">
        <v>35</v>
      </c>
      <c r="E4" s="21" t="s">
        <v>43</v>
      </c>
      <c r="F4" s="21" t="s">
        <v>44</v>
      </c>
      <c r="G4" s="21" t="s">
        <v>45</v>
      </c>
      <c r="H4" s="21" t="s">
        <v>46</v>
      </c>
      <c r="I4" s="21" t="s">
        <v>47</v>
      </c>
      <c r="J4" s="2"/>
      <c r="K4" s="2" t="s">
        <v>270</v>
      </c>
      <c r="L4" s="2" t="s">
        <v>270</v>
      </c>
      <c r="M4" s="2" t="s">
        <v>270</v>
      </c>
      <c r="N4" s="2" t="s">
        <v>270</v>
      </c>
      <c r="O4" s="2" t="s">
        <v>270</v>
      </c>
      <c r="P4" s="2" t="s">
        <v>270</v>
      </c>
      <c r="Q4" s="2" t="s">
        <v>270</v>
      </c>
      <c r="R4" s="2" t="s">
        <v>271</v>
      </c>
      <c r="S4" s="2" t="s">
        <v>270</v>
      </c>
      <c r="T4" s="2" t="s">
        <v>270</v>
      </c>
      <c r="U4" s="2" t="s">
        <v>270</v>
      </c>
      <c r="V4" s="2" t="s">
        <v>271</v>
      </c>
      <c r="W4" s="2"/>
      <c r="X4" s="24" t="s">
        <v>272</v>
      </c>
      <c r="Y4" s="2"/>
      <c r="Z4" s="2" t="s">
        <v>273</v>
      </c>
    </row>
    <row r="5" spans="1:28" ht="38.25" hidden="1" x14ac:dyDescent="0.25">
      <c r="A5" s="1">
        <v>3</v>
      </c>
      <c r="B5" s="21" t="s">
        <v>48</v>
      </c>
      <c r="C5" s="21" t="s">
        <v>49</v>
      </c>
      <c r="D5" s="21" t="s">
        <v>35</v>
      </c>
      <c r="E5" s="21" t="s">
        <v>50</v>
      </c>
      <c r="F5" s="21" t="s">
        <v>51</v>
      </c>
      <c r="G5" s="21" t="s">
        <v>32</v>
      </c>
      <c r="H5" s="21" t="s">
        <v>52</v>
      </c>
      <c r="I5" s="21" t="s">
        <v>53</v>
      </c>
      <c r="J5" s="2"/>
      <c r="K5" s="2" t="s">
        <v>270</v>
      </c>
      <c r="L5" s="2" t="s">
        <v>270</v>
      </c>
      <c r="M5" s="2" t="s">
        <v>270</v>
      </c>
      <c r="N5" s="2" t="s">
        <v>270</v>
      </c>
      <c r="O5" s="2" t="s">
        <v>270</v>
      </c>
      <c r="P5" s="2" t="s">
        <v>270</v>
      </c>
      <c r="Q5" s="2" t="s">
        <v>270</v>
      </c>
      <c r="R5" s="2" t="s">
        <v>270</v>
      </c>
      <c r="S5" s="2" t="s">
        <v>270</v>
      </c>
      <c r="T5" s="2" t="s">
        <v>270</v>
      </c>
      <c r="U5" s="2" t="s">
        <v>270</v>
      </c>
      <c r="V5" s="2" t="s">
        <v>270</v>
      </c>
      <c r="W5" s="2"/>
      <c r="X5" s="24"/>
      <c r="Y5" s="2"/>
      <c r="Z5" s="2"/>
    </row>
    <row r="6" spans="1:28" ht="114.75" hidden="1" x14ac:dyDescent="0.25">
      <c r="A6" s="1">
        <v>3</v>
      </c>
      <c r="B6" s="21" t="s">
        <v>54</v>
      </c>
      <c r="C6" s="21" t="s">
        <v>55</v>
      </c>
      <c r="D6" s="21" t="s">
        <v>35</v>
      </c>
      <c r="E6" s="21" t="s">
        <v>56</v>
      </c>
      <c r="F6" s="21" t="s">
        <v>37</v>
      </c>
      <c r="G6" s="21" t="s">
        <v>38</v>
      </c>
      <c r="H6" s="21" t="s">
        <v>39</v>
      </c>
      <c r="I6" s="21"/>
      <c r="K6" s="2"/>
      <c r="L6" s="2"/>
      <c r="M6" s="2"/>
      <c r="N6" s="2"/>
      <c r="O6" s="2"/>
      <c r="P6" s="2"/>
      <c r="Q6" s="2"/>
      <c r="R6" s="2"/>
      <c r="S6" s="2"/>
      <c r="T6" s="2"/>
      <c r="U6" s="2"/>
      <c r="V6" s="2"/>
      <c r="W6" s="2"/>
      <c r="X6" s="22" t="s">
        <v>269</v>
      </c>
      <c r="Y6" s="2"/>
      <c r="Z6" s="2"/>
    </row>
    <row r="7" spans="1:28" ht="75" hidden="1" x14ac:dyDescent="0.25">
      <c r="A7" s="1">
        <v>4</v>
      </c>
      <c r="B7" s="21" t="s">
        <v>54</v>
      </c>
      <c r="C7" s="21" t="s">
        <v>55</v>
      </c>
      <c r="D7" s="21" t="s">
        <v>35</v>
      </c>
      <c r="E7" s="21" t="s">
        <v>56</v>
      </c>
      <c r="F7" s="21" t="s">
        <v>57</v>
      </c>
      <c r="G7" s="21" t="s">
        <v>58</v>
      </c>
      <c r="H7" s="21" t="s">
        <v>59</v>
      </c>
      <c r="I7" s="21" t="s">
        <v>60</v>
      </c>
      <c r="K7" s="2" t="s">
        <v>270</v>
      </c>
      <c r="L7" s="2" t="s">
        <v>270</v>
      </c>
      <c r="M7" s="2" t="s">
        <v>270</v>
      </c>
      <c r="N7" s="2" t="s">
        <v>270</v>
      </c>
      <c r="O7" s="2" t="s">
        <v>270</v>
      </c>
      <c r="P7" s="2" t="s">
        <v>271</v>
      </c>
      <c r="Q7" s="2" t="s">
        <v>270</v>
      </c>
      <c r="R7" s="2" t="s">
        <v>270</v>
      </c>
      <c r="S7" s="2" t="s">
        <v>270</v>
      </c>
      <c r="T7" s="2" t="s">
        <v>270</v>
      </c>
      <c r="U7" s="2" t="s">
        <v>270</v>
      </c>
      <c r="V7" s="2" t="s">
        <v>270</v>
      </c>
      <c r="W7" s="2"/>
      <c r="X7" s="24" t="s">
        <v>274</v>
      </c>
      <c r="Y7" s="2"/>
      <c r="Z7" s="2"/>
    </row>
    <row r="8" spans="1:28" ht="36" hidden="1" customHeight="1" x14ac:dyDescent="0.25">
      <c r="A8" s="1">
        <v>5</v>
      </c>
      <c r="B8" s="21" t="s">
        <v>61</v>
      </c>
      <c r="C8" s="21" t="s">
        <v>62</v>
      </c>
      <c r="D8" s="21" t="s">
        <v>35</v>
      </c>
      <c r="E8" s="21" t="s">
        <v>63</v>
      </c>
      <c r="F8" s="21" t="s">
        <v>64</v>
      </c>
      <c r="G8" s="21" t="s">
        <v>65</v>
      </c>
      <c r="H8" s="21" t="s">
        <v>66</v>
      </c>
      <c r="I8" s="21" t="s">
        <v>67</v>
      </c>
      <c r="K8" s="2" t="s">
        <v>270</v>
      </c>
      <c r="L8" s="2" t="s">
        <v>270</v>
      </c>
      <c r="M8" s="2" t="s">
        <v>270</v>
      </c>
      <c r="N8" s="2" t="s">
        <v>270</v>
      </c>
      <c r="O8" s="2" t="s">
        <v>270</v>
      </c>
      <c r="P8" s="2" t="s">
        <v>270</v>
      </c>
      <c r="Q8" s="2" t="s">
        <v>270</v>
      </c>
      <c r="R8" s="2" t="s">
        <v>270</v>
      </c>
      <c r="S8" s="2" t="s">
        <v>270</v>
      </c>
      <c r="T8" s="2" t="s">
        <v>270</v>
      </c>
      <c r="U8" s="2" t="s">
        <v>270</v>
      </c>
      <c r="V8" s="2" t="s">
        <v>270</v>
      </c>
      <c r="W8" s="2"/>
      <c r="X8" s="24"/>
      <c r="Y8" s="2"/>
      <c r="Z8" s="2"/>
    </row>
    <row r="9" spans="1:28" ht="180" x14ac:dyDescent="0.25">
      <c r="A9" s="22">
        <v>6</v>
      </c>
      <c r="B9" s="23" t="s">
        <v>68</v>
      </c>
      <c r="C9" s="23" t="s">
        <v>69</v>
      </c>
      <c r="D9" s="23" t="s">
        <v>35</v>
      </c>
      <c r="E9" s="23" t="s">
        <v>50</v>
      </c>
      <c r="F9" s="23" t="s">
        <v>70</v>
      </c>
      <c r="G9" s="23" t="s">
        <v>71</v>
      </c>
      <c r="H9" s="23" t="s">
        <v>72</v>
      </c>
      <c r="I9" s="23"/>
      <c r="J9" s="22"/>
      <c r="K9" s="24" t="s">
        <v>270</v>
      </c>
      <c r="L9" s="24" t="s">
        <v>270</v>
      </c>
      <c r="M9" s="24" t="s">
        <v>270</v>
      </c>
      <c r="N9" s="24" t="s">
        <v>270</v>
      </c>
      <c r="O9" s="24" t="s">
        <v>270</v>
      </c>
      <c r="P9" s="24" t="s">
        <v>270</v>
      </c>
      <c r="Q9" s="24" t="s">
        <v>270</v>
      </c>
      <c r="R9" s="24" t="s">
        <v>355</v>
      </c>
      <c r="S9" s="24" t="s">
        <v>270</v>
      </c>
      <c r="T9" s="24" t="s">
        <v>270</v>
      </c>
      <c r="U9" s="24" t="s">
        <v>270</v>
      </c>
      <c r="V9" s="24" t="s">
        <v>270</v>
      </c>
      <c r="W9" s="24"/>
      <c r="X9" s="24" t="s">
        <v>332</v>
      </c>
      <c r="Y9" s="2"/>
      <c r="Z9" s="2"/>
      <c r="AB9" s="1" t="s">
        <v>353</v>
      </c>
    </row>
    <row r="10" spans="1:28" ht="75" hidden="1" x14ac:dyDescent="0.25">
      <c r="A10" s="22">
        <v>7</v>
      </c>
      <c r="B10" s="23" t="s">
        <v>73</v>
      </c>
      <c r="C10" s="23" t="s">
        <v>52</v>
      </c>
      <c r="D10" s="23" t="s">
        <v>35</v>
      </c>
      <c r="E10" s="23" t="s">
        <v>36</v>
      </c>
      <c r="F10" s="23" t="s">
        <v>74</v>
      </c>
      <c r="G10" s="23" t="s">
        <v>75</v>
      </c>
      <c r="H10" s="23" t="s">
        <v>76</v>
      </c>
      <c r="I10" s="23" t="s">
        <v>77</v>
      </c>
      <c r="J10" s="22"/>
      <c r="K10" s="24" t="s">
        <v>270</v>
      </c>
      <c r="L10" s="24" t="s">
        <v>270</v>
      </c>
      <c r="M10" s="24" t="s">
        <v>270</v>
      </c>
      <c r="N10" s="24" t="s">
        <v>270</v>
      </c>
      <c r="O10" s="24" t="s">
        <v>270</v>
      </c>
      <c r="P10" s="24" t="s">
        <v>271</v>
      </c>
      <c r="Q10" s="24" t="s">
        <v>270</v>
      </c>
      <c r="R10" s="24" t="s">
        <v>270</v>
      </c>
      <c r="S10" s="24" t="s">
        <v>271</v>
      </c>
      <c r="T10" s="24" t="s">
        <v>270</v>
      </c>
      <c r="U10" s="24" t="s">
        <v>270</v>
      </c>
      <c r="V10" s="24" t="s">
        <v>270</v>
      </c>
      <c r="W10" s="24"/>
      <c r="X10" s="24" t="s">
        <v>275</v>
      </c>
      <c r="Y10" s="2"/>
      <c r="Z10" s="2"/>
    </row>
    <row r="11" spans="1:28" ht="24" hidden="1" customHeight="1" x14ac:dyDescent="0.25">
      <c r="A11" s="22">
        <v>8</v>
      </c>
      <c r="B11" s="23" t="s">
        <v>78</v>
      </c>
      <c r="C11" s="23" t="s">
        <v>79</v>
      </c>
      <c r="D11" s="23" t="s">
        <v>35</v>
      </c>
      <c r="E11" s="23" t="s">
        <v>80</v>
      </c>
      <c r="F11" s="23" t="s">
        <v>81</v>
      </c>
      <c r="G11" s="23" t="s">
        <v>82</v>
      </c>
      <c r="H11" s="23" t="s">
        <v>83</v>
      </c>
      <c r="I11" s="23"/>
      <c r="J11" s="22"/>
      <c r="K11" s="24" t="s">
        <v>270</v>
      </c>
      <c r="L11" s="24" t="s">
        <v>271</v>
      </c>
      <c r="M11" s="24" t="s">
        <v>270</v>
      </c>
      <c r="N11" s="24" t="s">
        <v>270</v>
      </c>
      <c r="O11" s="24" t="s">
        <v>270</v>
      </c>
      <c r="P11" s="24" t="s">
        <v>270</v>
      </c>
      <c r="Q11" s="24" t="s">
        <v>271</v>
      </c>
      <c r="R11" s="24" t="s">
        <v>270</v>
      </c>
      <c r="S11" s="24" t="s">
        <v>270</v>
      </c>
      <c r="T11" s="24" t="s">
        <v>270</v>
      </c>
      <c r="U11" s="24" t="s">
        <v>270</v>
      </c>
      <c r="V11" s="24" t="s">
        <v>270</v>
      </c>
      <c r="W11" s="24"/>
      <c r="X11" s="22" t="s">
        <v>276</v>
      </c>
    </row>
    <row r="12" spans="1:28" ht="90" hidden="1" x14ac:dyDescent="0.25">
      <c r="A12" s="22">
        <v>9</v>
      </c>
      <c r="B12" s="23" t="s">
        <v>78</v>
      </c>
      <c r="C12" s="23" t="s">
        <v>79</v>
      </c>
      <c r="D12" s="23" t="s">
        <v>35</v>
      </c>
      <c r="E12" s="23" t="s">
        <v>84</v>
      </c>
      <c r="F12" s="23" t="s">
        <v>85</v>
      </c>
      <c r="G12" s="23" t="s">
        <v>86</v>
      </c>
      <c r="H12" s="23" t="s">
        <v>66</v>
      </c>
      <c r="I12" s="23" t="s">
        <v>87</v>
      </c>
      <c r="J12" s="22"/>
      <c r="K12" s="24" t="s">
        <v>270</v>
      </c>
      <c r="L12" s="24" t="s">
        <v>271</v>
      </c>
      <c r="M12" s="24" t="s">
        <v>270</v>
      </c>
      <c r="N12" s="24" t="s">
        <v>270</v>
      </c>
      <c r="O12" s="24" t="s">
        <v>270</v>
      </c>
      <c r="P12" s="24" t="s">
        <v>270</v>
      </c>
      <c r="Q12" s="24" t="s">
        <v>270</v>
      </c>
      <c r="R12" s="24" t="s">
        <v>270</v>
      </c>
      <c r="S12" s="24" t="s">
        <v>270</v>
      </c>
      <c r="T12" s="24" t="s">
        <v>270</v>
      </c>
      <c r="U12" s="24" t="s">
        <v>270</v>
      </c>
      <c r="V12" s="24" t="s">
        <v>270</v>
      </c>
      <c r="W12" s="24" t="s">
        <v>279</v>
      </c>
      <c r="X12" s="22" t="s">
        <v>277</v>
      </c>
    </row>
    <row r="13" spans="1:28" ht="195" x14ac:dyDescent="0.25">
      <c r="A13" s="22">
        <f>A12+1</f>
        <v>10</v>
      </c>
      <c r="B13" s="23" t="s">
        <v>78</v>
      </c>
      <c r="C13" s="25">
        <v>45</v>
      </c>
      <c r="D13" s="23" t="s">
        <v>35</v>
      </c>
      <c r="E13" s="23" t="s">
        <v>84</v>
      </c>
      <c r="F13" s="23" t="s">
        <v>88</v>
      </c>
      <c r="G13" s="23" t="s">
        <v>65</v>
      </c>
      <c r="H13" s="23" t="s">
        <v>66</v>
      </c>
      <c r="I13" s="23" t="s">
        <v>87</v>
      </c>
      <c r="J13" s="22"/>
      <c r="K13" s="24" t="s">
        <v>270</v>
      </c>
      <c r="L13" s="24" t="s">
        <v>270</v>
      </c>
      <c r="M13" s="24" t="s">
        <v>270</v>
      </c>
      <c r="N13" s="24" t="s">
        <v>270</v>
      </c>
      <c r="O13" s="24" t="s">
        <v>270</v>
      </c>
      <c r="P13" s="24" t="s">
        <v>270</v>
      </c>
      <c r="Q13" s="24" t="s">
        <v>270</v>
      </c>
      <c r="R13" s="24" t="s">
        <v>270</v>
      </c>
      <c r="S13" s="24" t="s">
        <v>270</v>
      </c>
      <c r="T13" s="24" t="s">
        <v>355</v>
      </c>
      <c r="U13" s="24" t="s">
        <v>270</v>
      </c>
      <c r="V13" s="24" t="s">
        <v>270</v>
      </c>
      <c r="W13" s="24"/>
      <c r="X13" s="22" t="s">
        <v>278</v>
      </c>
      <c r="AB13" s="1" t="s">
        <v>344</v>
      </c>
    </row>
    <row r="14" spans="1:28" ht="24" hidden="1" customHeight="1" x14ac:dyDescent="0.25">
      <c r="A14" s="22">
        <f>A13+1</f>
        <v>11</v>
      </c>
      <c r="B14" s="23" t="s">
        <v>89</v>
      </c>
      <c r="C14" s="23" t="s">
        <v>76</v>
      </c>
      <c r="D14" s="23" t="s">
        <v>35</v>
      </c>
      <c r="E14" s="23" t="s">
        <v>90</v>
      </c>
      <c r="F14" s="23" t="s">
        <v>91</v>
      </c>
      <c r="G14" s="23" t="s">
        <v>92</v>
      </c>
      <c r="H14" s="23" t="s">
        <v>93</v>
      </c>
      <c r="I14" s="23" t="s">
        <v>77</v>
      </c>
      <c r="J14" s="22"/>
      <c r="K14" s="24" t="s">
        <v>270</v>
      </c>
      <c r="L14" s="24" t="s">
        <v>270</v>
      </c>
      <c r="M14" s="24" t="s">
        <v>270</v>
      </c>
      <c r="N14" s="24" t="s">
        <v>270</v>
      </c>
      <c r="O14" s="24" t="s">
        <v>270</v>
      </c>
      <c r="P14" s="24" t="s">
        <v>271</v>
      </c>
      <c r="Q14" s="24" t="s">
        <v>270</v>
      </c>
      <c r="R14" s="24" t="s">
        <v>270</v>
      </c>
      <c r="S14" s="24" t="s">
        <v>270</v>
      </c>
      <c r="T14" s="24" t="s">
        <v>271</v>
      </c>
      <c r="U14" s="24" t="s">
        <v>270</v>
      </c>
      <c r="V14" s="24" t="s">
        <v>270</v>
      </c>
      <c r="W14" s="24"/>
      <c r="X14" s="22" t="s">
        <v>280</v>
      </c>
    </row>
    <row r="15" spans="1:28" ht="180" hidden="1" x14ac:dyDescent="0.25">
      <c r="A15" s="22">
        <f t="shared" ref="A15:A67" si="0">A14+1</f>
        <v>12</v>
      </c>
      <c r="B15" s="23" t="s">
        <v>94</v>
      </c>
      <c r="C15" s="23" t="s">
        <v>95</v>
      </c>
      <c r="D15" s="23" t="s">
        <v>35</v>
      </c>
      <c r="E15" s="23" t="s">
        <v>36</v>
      </c>
      <c r="F15" s="23" t="s">
        <v>96</v>
      </c>
      <c r="G15" s="23" t="s">
        <v>97</v>
      </c>
      <c r="H15" s="23" t="s">
        <v>98</v>
      </c>
      <c r="I15" s="23" t="s">
        <v>99</v>
      </c>
      <c r="J15" s="22"/>
      <c r="K15" s="24" t="s">
        <v>270</v>
      </c>
      <c r="L15" s="24" t="s">
        <v>270</v>
      </c>
      <c r="M15" s="24" t="s">
        <v>270</v>
      </c>
      <c r="N15" s="24" t="s">
        <v>270</v>
      </c>
      <c r="O15" s="24" t="s">
        <v>270</v>
      </c>
      <c r="P15" s="24" t="s">
        <v>270</v>
      </c>
      <c r="Q15" s="24" t="s">
        <v>270</v>
      </c>
      <c r="R15" s="24" t="s">
        <v>270</v>
      </c>
      <c r="S15" s="24" t="s">
        <v>270</v>
      </c>
      <c r="T15" s="24" t="s">
        <v>270</v>
      </c>
      <c r="U15" s="24" t="s">
        <v>270</v>
      </c>
      <c r="V15" s="24" t="s">
        <v>270</v>
      </c>
      <c r="W15" s="24" t="s">
        <v>281</v>
      </c>
    </row>
    <row r="16" spans="1:28" ht="24" hidden="1" customHeight="1" x14ac:dyDescent="0.25">
      <c r="A16" s="22">
        <f t="shared" si="0"/>
        <v>13</v>
      </c>
      <c r="B16" s="23" t="s">
        <v>94</v>
      </c>
      <c r="C16" s="23" t="s">
        <v>95</v>
      </c>
      <c r="D16" s="23" t="s">
        <v>35</v>
      </c>
      <c r="E16" s="23" t="s">
        <v>36</v>
      </c>
      <c r="F16" s="23" t="s">
        <v>100</v>
      </c>
      <c r="G16" s="23" t="s">
        <v>101</v>
      </c>
      <c r="H16" s="23" t="s">
        <v>102</v>
      </c>
      <c r="I16" s="23" t="s">
        <v>99</v>
      </c>
      <c r="J16" s="22"/>
      <c r="K16" s="24" t="s">
        <v>270</v>
      </c>
      <c r="L16" s="24" t="s">
        <v>270</v>
      </c>
      <c r="M16" s="24" t="s">
        <v>270</v>
      </c>
      <c r="N16" s="24" t="s">
        <v>270</v>
      </c>
      <c r="O16" s="24" t="s">
        <v>270</v>
      </c>
      <c r="P16" s="24" t="s">
        <v>271</v>
      </c>
      <c r="Q16" s="24" t="s">
        <v>270</v>
      </c>
      <c r="R16" s="24" t="s">
        <v>271</v>
      </c>
      <c r="S16" s="24" t="s">
        <v>270</v>
      </c>
      <c r="T16" s="24" t="s">
        <v>282</v>
      </c>
      <c r="U16" s="24" t="s">
        <v>270</v>
      </c>
      <c r="V16" s="24" t="s">
        <v>270</v>
      </c>
      <c r="W16" s="24" t="s">
        <v>284</v>
      </c>
      <c r="X16" s="22" t="s">
        <v>283</v>
      </c>
    </row>
    <row r="17" spans="1:28" s="26" customFormat="1" ht="165" x14ac:dyDescent="0.25">
      <c r="A17" s="27">
        <v>11</v>
      </c>
      <c r="B17" s="25" t="s">
        <v>336</v>
      </c>
      <c r="C17" s="25">
        <v>38</v>
      </c>
      <c r="D17" s="25" t="s">
        <v>337</v>
      </c>
      <c r="E17" s="25" t="s">
        <v>338</v>
      </c>
      <c r="F17" s="25" t="s">
        <v>91</v>
      </c>
      <c r="G17" s="25" t="s">
        <v>92</v>
      </c>
      <c r="H17" s="25" t="s">
        <v>93</v>
      </c>
      <c r="I17" s="25" t="s">
        <v>77</v>
      </c>
      <c r="J17" s="27"/>
      <c r="K17" s="28" t="s">
        <v>270</v>
      </c>
      <c r="L17" s="28" t="s">
        <v>270</v>
      </c>
      <c r="M17" s="28" t="s">
        <v>270</v>
      </c>
      <c r="N17" s="28" t="s">
        <v>270</v>
      </c>
      <c r="O17" s="28" t="s">
        <v>270</v>
      </c>
      <c r="P17" s="28" t="s">
        <v>355</v>
      </c>
      <c r="Q17" s="28" t="s">
        <v>270</v>
      </c>
      <c r="R17" s="28" t="s">
        <v>270</v>
      </c>
      <c r="S17" s="28" t="s">
        <v>270</v>
      </c>
      <c r="T17" s="28" t="s">
        <v>355</v>
      </c>
      <c r="U17" s="28" t="s">
        <v>270</v>
      </c>
      <c r="V17" s="28" t="s">
        <v>270</v>
      </c>
      <c r="W17" s="28"/>
      <c r="X17" s="27" t="s">
        <v>280</v>
      </c>
      <c r="AB17" s="26" t="s">
        <v>345</v>
      </c>
    </row>
    <row r="18" spans="1:28" ht="149.1" customHeight="1" x14ac:dyDescent="0.25">
      <c r="A18" s="27">
        <f>A16+1</f>
        <v>14</v>
      </c>
      <c r="B18" s="25" t="s">
        <v>103</v>
      </c>
      <c r="C18" s="25">
        <v>56</v>
      </c>
      <c r="D18" s="23" t="s">
        <v>35</v>
      </c>
      <c r="E18" s="23" t="s">
        <v>50</v>
      </c>
      <c r="F18" s="23" t="s">
        <v>104</v>
      </c>
      <c r="G18" s="23" t="s">
        <v>105</v>
      </c>
      <c r="H18" s="23" t="s">
        <v>106</v>
      </c>
      <c r="I18" s="23" t="s">
        <v>107</v>
      </c>
      <c r="J18" s="22"/>
      <c r="K18" s="24" t="s">
        <v>270</v>
      </c>
      <c r="L18" s="24" t="s">
        <v>270</v>
      </c>
      <c r="M18" s="24" t="s">
        <v>270</v>
      </c>
      <c r="N18" s="24" t="s">
        <v>270</v>
      </c>
      <c r="O18" s="24" t="s">
        <v>270</v>
      </c>
      <c r="P18" s="24" t="s">
        <v>270</v>
      </c>
      <c r="Q18" s="24" t="s">
        <v>270</v>
      </c>
      <c r="R18" s="24" t="s">
        <v>270</v>
      </c>
      <c r="S18" s="24" t="s">
        <v>270</v>
      </c>
      <c r="T18" s="24" t="s">
        <v>355</v>
      </c>
      <c r="U18" s="24" t="s">
        <v>270</v>
      </c>
      <c r="V18" s="24" t="s">
        <v>270</v>
      </c>
      <c r="W18" s="24"/>
      <c r="X18" s="22" t="s">
        <v>285</v>
      </c>
      <c r="AB18" s="1" t="s">
        <v>346</v>
      </c>
    </row>
    <row r="19" spans="1:28" ht="90" hidden="1" x14ac:dyDescent="0.25">
      <c r="A19" s="22">
        <f t="shared" si="0"/>
        <v>15</v>
      </c>
      <c r="B19" s="23" t="s">
        <v>108</v>
      </c>
      <c r="C19" s="23" t="s">
        <v>109</v>
      </c>
      <c r="D19" s="23" t="s">
        <v>35</v>
      </c>
      <c r="E19" s="23" t="s">
        <v>50</v>
      </c>
      <c r="F19" s="23" t="s">
        <v>110</v>
      </c>
      <c r="G19" s="23" t="s">
        <v>111</v>
      </c>
      <c r="H19" s="23" t="s">
        <v>83</v>
      </c>
      <c r="I19" s="23" t="s">
        <v>112</v>
      </c>
      <c r="J19" s="22"/>
      <c r="K19" s="24" t="s">
        <v>270</v>
      </c>
      <c r="L19" s="24" t="s">
        <v>270</v>
      </c>
      <c r="M19" s="24" t="s">
        <v>270</v>
      </c>
      <c r="N19" s="24" t="s">
        <v>270</v>
      </c>
      <c r="O19" s="24" t="s">
        <v>270</v>
      </c>
      <c r="P19" s="24" t="s">
        <v>270</v>
      </c>
      <c r="Q19" s="24" t="s">
        <v>270</v>
      </c>
      <c r="R19" s="24" t="s">
        <v>270</v>
      </c>
      <c r="S19" s="24" t="s">
        <v>270</v>
      </c>
      <c r="T19" s="24" t="s">
        <v>289</v>
      </c>
      <c r="U19" s="24" t="s">
        <v>270</v>
      </c>
      <c r="V19" s="24" t="s">
        <v>270</v>
      </c>
      <c r="W19" s="24"/>
      <c r="X19" s="22" t="s">
        <v>285</v>
      </c>
    </row>
    <row r="20" spans="1:28" ht="105" hidden="1" x14ac:dyDescent="0.25">
      <c r="A20" s="22">
        <f t="shared" si="0"/>
        <v>16</v>
      </c>
      <c r="B20" s="23" t="s">
        <v>108</v>
      </c>
      <c r="C20" s="23" t="s">
        <v>109</v>
      </c>
      <c r="D20" s="23" t="s">
        <v>35</v>
      </c>
      <c r="E20" s="23" t="s">
        <v>50</v>
      </c>
      <c r="F20" s="23" t="s">
        <v>113</v>
      </c>
      <c r="G20" s="23" t="s">
        <v>114</v>
      </c>
      <c r="H20" s="23" t="s">
        <v>98</v>
      </c>
      <c r="I20" s="23" t="s">
        <v>112</v>
      </c>
      <c r="J20" s="22"/>
      <c r="K20" s="24" t="s">
        <v>270</v>
      </c>
      <c r="L20" s="24" t="s">
        <v>270</v>
      </c>
      <c r="M20" s="24" t="s">
        <v>270</v>
      </c>
      <c r="N20" s="24" t="s">
        <v>270</v>
      </c>
      <c r="O20" s="24" t="s">
        <v>270</v>
      </c>
      <c r="P20" s="24" t="s">
        <v>270</v>
      </c>
      <c r="Q20" s="24" t="s">
        <v>270</v>
      </c>
      <c r="R20" s="24" t="s">
        <v>270</v>
      </c>
      <c r="S20" s="24" t="s">
        <v>270</v>
      </c>
      <c r="T20" s="24" t="s">
        <v>290</v>
      </c>
      <c r="U20" s="24" t="s">
        <v>270</v>
      </c>
      <c r="V20" s="24" t="s">
        <v>270</v>
      </c>
      <c r="W20" s="24"/>
      <c r="X20" s="22" t="s">
        <v>285</v>
      </c>
    </row>
    <row r="21" spans="1:28" ht="150" hidden="1" x14ac:dyDescent="0.25">
      <c r="A21" s="22">
        <f t="shared" si="0"/>
        <v>17</v>
      </c>
      <c r="B21" s="23" t="s">
        <v>108</v>
      </c>
      <c r="C21" s="23" t="s">
        <v>109</v>
      </c>
      <c r="D21" s="23" t="s">
        <v>35</v>
      </c>
      <c r="E21" s="23" t="s">
        <v>50</v>
      </c>
      <c r="F21" s="23" t="s">
        <v>115</v>
      </c>
      <c r="G21" s="23" t="s">
        <v>116</v>
      </c>
      <c r="H21" s="23" t="s">
        <v>117</v>
      </c>
      <c r="I21" s="23" t="s">
        <v>112</v>
      </c>
      <c r="J21" s="22"/>
      <c r="K21" s="24" t="s">
        <v>291</v>
      </c>
      <c r="L21" s="24" t="s">
        <v>270</v>
      </c>
      <c r="M21" s="24" t="s">
        <v>270</v>
      </c>
      <c r="N21" s="24" t="s">
        <v>270</v>
      </c>
      <c r="O21" s="24" t="s">
        <v>270</v>
      </c>
      <c r="P21" s="24" t="s">
        <v>270</v>
      </c>
      <c r="Q21" s="24" t="s">
        <v>270</v>
      </c>
      <c r="R21" s="24" t="s">
        <v>270</v>
      </c>
      <c r="S21" s="24" t="s">
        <v>270</v>
      </c>
      <c r="T21" s="24" t="s">
        <v>270</v>
      </c>
      <c r="U21" s="24" t="s">
        <v>270</v>
      </c>
      <c r="V21" s="24" t="s">
        <v>270</v>
      </c>
      <c r="W21" s="24" t="s">
        <v>292</v>
      </c>
    </row>
    <row r="22" spans="1:28" ht="76.5" hidden="1" x14ac:dyDescent="0.25">
      <c r="A22" s="22">
        <f t="shared" si="0"/>
        <v>18</v>
      </c>
      <c r="B22" s="23" t="s">
        <v>108</v>
      </c>
      <c r="C22" s="23" t="s">
        <v>109</v>
      </c>
      <c r="D22" s="23" t="s">
        <v>35</v>
      </c>
      <c r="E22" s="23" t="s">
        <v>50</v>
      </c>
      <c r="F22" s="23" t="s">
        <v>118</v>
      </c>
      <c r="G22" s="23" t="s">
        <v>119</v>
      </c>
      <c r="H22" s="23" t="s">
        <v>117</v>
      </c>
      <c r="I22" s="23" t="s">
        <v>112</v>
      </c>
      <c r="J22" s="22"/>
      <c r="K22" s="24" t="s">
        <v>270</v>
      </c>
      <c r="L22" s="24" t="s">
        <v>270</v>
      </c>
      <c r="M22" s="24" t="s">
        <v>270</v>
      </c>
      <c r="N22" s="24" t="s">
        <v>270</v>
      </c>
      <c r="O22" s="24" t="s">
        <v>270</v>
      </c>
      <c r="P22" s="24" t="s">
        <v>270</v>
      </c>
      <c r="Q22" s="24" t="s">
        <v>270</v>
      </c>
      <c r="R22" s="24" t="s">
        <v>270</v>
      </c>
      <c r="S22" s="24" t="s">
        <v>270</v>
      </c>
      <c r="T22" s="24" t="s">
        <v>270</v>
      </c>
      <c r="U22" s="24" t="s">
        <v>270</v>
      </c>
      <c r="V22" s="24" t="s">
        <v>270</v>
      </c>
      <c r="W22" s="24"/>
    </row>
    <row r="23" spans="1:28" ht="390" hidden="1" x14ac:dyDescent="0.25">
      <c r="A23" s="22">
        <f t="shared" si="0"/>
        <v>19</v>
      </c>
      <c r="B23" s="23" t="s">
        <v>120</v>
      </c>
      <c r="C23" s="23" t="s">
        <v>121</v>
      </c>
      <c r="D23" s="23" t="s">
        <v>35</v>
      </c>
      <c r="E23" s="23" t="s">
        <v>122</v>
      </c>
      <c r="F23" s="23" t="s">
        <v>123</v>
      </c>
      <c r="G23" s="23" t="s">
        <v>92</v>
      </c>
      <c r="H23" s="23" t="s">
        <v>93</v>
      </c>
      <c r="I23" s="23" t="s">
        <v>124</v>
      </c>
      <c r="J23" s="22"/>
      <c r="K23" s="24" t="s">
        <v>270</v>
      </c>
      <c r="L23" s="24" t="s">
        <v>270</v>
      </c>
      <c r="M23" s="24" t="s">
        <v>270</v>
      </c>
      <c r="N23" s="24" t="s">
        <v>270</v>
      </c>
      <c r="O23" s="24" t="s">
        <v>270</v>
      </c>
      <c r="P23" s="24" t="s">
        <v>270</v>
      </c>
      <c r="Q23" s="24" t="s">
        <v>270</v>
      </c>
      <c r="R23" s="24" t="s">
        <v>270</v>
      </c>
      <c r="S23" s="24" t="s">
        <v>270</v>
      </c>
      <c r="T23" s="24" t="s">
        <v>270</v>
      </c>
      <c r="U23" s="24" t="s">
        <v>270</v>
      </c>
      <c r="V23" s="24" t="s">
        <v>270</v>
      </c>
      <c r="W23" s="24" t="s">
        <v>286</v>
      </c>
    </row>
    <row r="24" spans="1:28" ht="105" hidden="1" x14ac:dyDescent="0.25">
      <c r="A24" s="22">
        <f t="shared" si="0"/>
        <v>20</v>
      </c>
      <c r="B24" s="23" t="s">
        <v>125</v>
      </c>
      <c r="C24" s="23" t="s">
        <v>126</v>
      </c>
      <c r="D24" s="23" t="s">
        <v>35</v>
      </c>
      <c r="E24" s="23" t="s">
        <v>127</v>
      </c>
      <c r="F24" s="23" t="s">
        <v>128</v>
      </c>
      <c r="G24" s="23" t="s">
        <v>129</v>
      </c>
      <c r="H24" s="23" t="s">
        <v>83</v>
      </c>
      <c r="I24" s="23" t="s">
        <v>130</v>
      </c>
      <c r="J24" s="22"/>
      <c r="K24" s="24" t="s">
        <v>270</v>
      </c>
      <c r="L24" s="24" t="s">
        <v>270</v>
      </c>
      <c r="M24" s="24" t="s">
        <v>270</v>
      </c>
      <c r="N24" s="24" t="s">
        <v>270</v>
      </c>
      <c r="O24" s="24" t="s">
        <v>270</v>
      </c>
      <c r="P24" s="24" t="s">
        <v>270</v>
      </c>
      <c r="Q24" s="24" t="s">
        <v>270</v>
      </c>
      <c r="R24" s="24" t="s">
        <v>271</v>
      </c>
      <c r="S24" s="24" t="s">
        <v>270</v>
      </c>
      <c r="T24" s="24" t="s">
        <v>270</v>
      </c>
      <c r="U24" s="24" t="s">
        <v>270</v>
      </c>
      <c r="V24" s="24" t="s">
        <v>270</v>
      </c>
      <c r="W24" s="24" t="s">
        <v>288</v>
      </c>
    </row>
    <row r="25" spans="1:28" ht="90" hidden="1" x14ac:dyDescent="0.25">
      <c r="A25" s="22">
        <f t="shared" si="0"/>
        <v>21</v>
      </c>
      <c r="B25" s="23" t="s">
        <v>131</v>
      </c>
      <c r="C25" s="23" t="s">
        <v>132</v>
      </c>
      <c r="D25" s="23" t="s">
        <v>35</v>
      </c>
      <c r="E25" s="23" t="s">
        <v>50</v>
      </c>
      <c r="F25" s="23" t="s">
        <v>64</v>
      </c>
      <c r="G25" s="23" t="s">
        <v>65</v>
      </c>
      <c r="H25" s="23" t="s">
        <v>66</v>
      </c>
      <c r="I25" s="23" t="s">
        <v>133</v>
      </c>
      <c r="J25" s="22"/>
      <c r="K25" s="24" t="s">
        <v>270</v>
      </c>
      <c r="L25" s="24" t="s">
        <v>270</v>
      </c>
      <c r="M25" s="24" t="s">
        <v>270</v>
      </c>
      <c r="N25" s="24" t="s">
        <v>270</v>
      </c>
      <c r="O25" s="24" t="s">
        <v>270</v>
      </c>
      <c r="P25" s="24" t="s">
        <v>270</v>
      </c>
      <c r="Q25" s="24" t="s">
        <v>270</v>
      </c>
      <c r="R25" s="24" t="s">
        <v>293</v>
      </c>
      <c r="S25" s="24" t="s">
        <v>270</v>
      </c>
      <c r="T25" s="24" t="s">
        <v>270</v>
      </c>
      <c r="U25" s="24" t="s">
        <v>270</v>
      </c>
      <c r="V25" s="24" t="s">
        <v>270</v>
      </c>
      <c r="W25" s="24"/>
    </row>
    <row r="26" spans="1:28" ht="315" x14ac:dyDescent="0.25">
      <c r="A26" s="22">
        <f t="shared" si="0"/>
        <v>22</v>
      </c>
      <c r="B26" s="23" t="s">
        <v>134</v>
      </c>
      <c r="C26" s="23">
        <v>8</v>
      </c>
      <c r="D26" s="23" t="s">
        <v>35</v>
      </c>
      <c r="E26" s="23" t="s">
        <v>135</v>
      </c>
      <c r="F26" s="23" t="s">
        <v>118</v>
      </c>
      <c r="G26" s="23" t="s">
        <v>136</v>
      </c>
      <c r="H26" s="23" t="s">
        <v>117</v>
      </c>
      <c r="I26" s="23" t="s">
        <v>137</v>
      </c>
      <c r="J26" s="22"/>
      <c r="K26" s="24" t="s">
        <v>270</v>
      </c>
      <c r="L26" s="24" t="s">
        <v>270</v>
      </c>
      <c r="M26" s="24" t="s">
        <v>270</v>
      </c>
      <c r="N26" s="24" t="s">
        <v>270</v>
      </c>
      <c r="O26" s="24" t="s">
        <v>270</v>
      </c>
      <c r="P26" s="24" t="s">
        <v>270</v>
      </c>
      <c r="Q26" s="24" t="s">
        <v>270</v>
      </c>
      <c r="R26" s="24" t="s">
        <v>270</v>
      </c>
      <c r="S26" s="24" t="s">
        <v>270</v>
      </c>
      <c r="T26" s="24" t="s">
        <v>270</v>
      </c>
      <c r="U26" s="24" t="s">
        <v>270</v>
      </c>
      <c r="V26" s="24" t="s">
        <v>270</v>
      </c>
      <c r="W26" s="24" t="s">
        <v>287</v>
      </c>
      <c r="AB26" s="1" t="s">
        <v>347</v>
      </c>
    </row>
    <row r="27" spans="1:28" ht="135" hidden="1" x14ac:dyDescent="0.25">
      <c r="A27" s="22">
        <f t="shared" si="0"/>
        <v>23</v>
      </c>
      <c r="B27" s="23" t="s">
        <v>138</v>
      </c>
      <c r="C27" s="23" t="s">
        <v>139</v>
      </c>
      <c r="D27" s="23" t="s">
        <v>35</v>
      </c>
      <c r="E27" s="23" t="s">
        <v>140</v>
      </c>
      <c r="F27" s="23" t="s">
        <v>141</v>
      </c>
      <c r="G27" s="23" t="s">
        <v>142</v>
      </c>
      <c r="H27" s="23" t="s">
        <v>66</v>
      </c>
      <c r="I27" s="23" t="s">
        <v>143</v>
      </c>
      <c r="J27" s="22"/>
      <c r="K27" s="24" t="s">
        <v>270</v>
      </c>
      <c r="L27" s="24" t="s">
        <v>270</v>
      </c>
      <c r="M27" s="24" t="s">
        <v>294</v>
      </c>
      <c r="N27" s="24" t="s">
        <v>270</v>
      </c>
      <c r="O27" s="24" t="s">
        <v>294</v>
      </c>
      <c r="P27" s="24" t="s">
        <v>270</v>
      </c>
      <c r="Q27" s="24" t="s">
        <v>270</v>
      </c>
      <c r="R27" s="24" t="s">
        <v>270</v>
      </c>
      <c r="S27" s="24" t="s">
        <v>270</v>
      </c>
      <c r="T27" s="24" t="s">
        <v>270</v>
      </c>
      <c r="U27" s="24" t="s">
        <v>270</v>
      </c>
      <c r="V27" s="24" t="s">
        <v>270</v>
      </c>
      <c r="W27" s="24"/>
    </row>
    <row r="28" spans="1:28" ht="24" hidden="1" customHeight="1" x14ac:dyDescent="0.25">
      <c r="A28" s="22">
        <f t="shared" si="0"/>
        <v>24</v>
      </c>
      <c r="B28" s="23" t="s">
        <v>144</v>
      </c>
      <c r="C28" s="23" t="s">
        <v>139</v>
      </c>
      <c r="D28" s="23" t="s">
        <v>35</v>
      </c>
      <c r="E28" s="23" t="s">
        <v>145</v>
      </c>
      <c r="F28" s="23" t="s">
        <v>118</v>
      </c>
      <c r="G28" s="23" t="s">
        <v>136</v>
      </c>
      <c r="H28" s="23" t="s">
        <v>117</v>
      </c>
      <c r="I28" s="23" t="s">
        <v>146</v>
      </c>
      <c r="J28" s="22"/>
      <c r="K28" s="24" t="s">
        <v>270</v>
      </c>
      <c r="L28" s="24" t="s">
        <v>270</v>
      </c>
      <c r="M28" s="24" t="s">
        <v>270</v>
      </c>
      <c r="N28" s="24" t="s">
        <v>270</v>
      </c>
      <c r="O28" s="24" t="s">
        <v>270</v>
      </c>
      <c r="P28" s="24" t="s">
        <v>270</v>
      </c>
      <c r="Q28" s="24" t="s">
        <v>270</v>
      </c>
      <c r="R28" s="24" t="s">
        <v>270</v>
      </c>
      <c r="S28" s="24" t="s">
        <v>270</v>
      </c>
      <c r="T28" s="24" t="s">
        <v>270</v>
      </c>
      <c r="U28" s="24" t="s">
        <v>270</v>
      </c>
      <c r="V28" s="24" t="s">
        <v>270</v>
      </c>
      <c r="W28" s="24"/>
    </row>
    <row r="29" spans="1:28" ht="150" hidden="1" x14ac:dyDescent="0.25">
      <c r="A29" s="22">
        <f t="shared" si="0"/>
        <v>25</v>
      </c>
      <c r="B29" s="23" t="s">
        <v>147</v>
      </c>
      <c r="C29" s="23" t="s">
        <v>148</v>
      </c>
      <c r="D29" s="23" t="s">
        <v>35</v>
      </c>
      <c r="E29" s="23" t="s">
        <v>149</v>
      </c>
      <c r="F29" s="23" t="s">
        <v>150</v>
      </c>
      <c r="G29" s="23" t="s">
        <v>151</v>
      </c>
      <c r="H29" s="23" t="s">
        <v>66</v>
      </c>
      <c r="I29" s="23" t="s">
        <v>152</v>
      </c>
      <c r="J29" s="22"/>
      <c r="K29" s="24" t="s">
        <v>270</v>
      </c>
      <c r="L29" s="24" t="s">
        <v>270</v>
      </c>
      <c r="M29" s="24" t="s">
        <v>270</v>
      </c>
      <c r="N29" s="24" t="s">
        <v>270</v>
      </c>
      <c r="O29" s="24" t="s">
        <v>270</v>
      </c>
      <c r="P29" s="24" t="s">
        <v>270</v>
      </c>
      <c r="Q29" s="24" t="s">
        <v>295</v>
      </c>
      <c r="R29" s="24" t="s">
        <v>270</v>
      </c>
      <c r="S29" s="24" t="s">
        <v>270</v>
      </c>
      <c r="T29" s="24" t="s">
        <v>270</v>
      </c>
      <c r="U29" s="24" t="s">
        <v>270</v>
      </c>
      <c r="V29" s="24" t="s">
        <v>270</v>
      </c>
      <c r="W29" s="24"/>
    </row>
    <row r="30" spans="1:28" ht="300" hidden="1" x14ac:dyDescent="0.25">
      <c r="A30" s="22">
        <f t="shared" si="0"/>
        <v>26</v>
      </c>
      <c r="B30" s="23" t="s">
        <v>153</v>
      </c>
      <c r="C30" s="23" t="s">
        <v>132</v>
      </c>
      <c r="D30" s="23" t="s">
        <v>35</v>
      </c>
      <c r="E30" s="23" t="s">
        <v>140</v>
      </c>
      <c r="F30" s="23" t="s">
        <v>154</v>
      </c>
      <c r="G30" s="23" t="s">
        <v>151</v>
      </c>
      <c r="H30" s="23" t="s">
        <v>66</v>
      </c>
      <c r="I30" s="23"/>
      <c r="J30" s="22"/>
      <c r="K30" s="24" t="s">
        <v>270</v>
      </c>
      <c r="L30" s="24" t="s">
        <v>270</v>
      </c>
      <c r="M30" s="24" t="s">
        <v>270</v>
      </c>
      <c r="N30" s="24" t="s">
        <v>270</v>
      </c>
      <c r="O30" s="24" t="s">
        <v>270</v>
      </c>
      <c r="P30" s="24" t="s">
        <v>270</v>
      </c>
      <c r="Q30" s="24" t="s">
        <v>270</v>
      </c>
      <c r="R30" s="24" t="s">
        <v>270</v>
      </c>
      <c r="S30" s="24" t="s">
        <v>270</v>
      </c>
      <c r="T30" s="24" t="s">
        <v>297</v>
      </c>
      <c r="U30" s="24" t="s">
        <v>270</v>
      </c>
      <c r="V30" s="24" t="s">
        <v>296</v>
      </c>
      <c r="W30" s="24"/>
    </row>
    <row r="31" spans="1:28" ht="24" hidden="1" customHeight="1" x14ac:dyDescent="0.25">
      <c r="A31" s="22">
        <f t="shared" si="0"/>
        <v>27</v>
      </c>
      <c r="B31" s="23" t="s">
        <v>153</v>
      </c>
      <c r="C31" s="23" t="s">
        <v>132</v>
      </c>
      <c r="D31" s="23" t="s">
        <v>35</v>
      </c>
      <c r="E31" s="23" t="s">
        <v>140</v>
      </c>
      <c r="F31" s="23" t="s">
        <v>155</v>
      </c>
      <c r="G31" s="23" t="s">
        <v>151</v>
      </c>
      <c r="H31" s="23" t="s">
        <v>83</v>
      </c>
      <c r="I31" s="23" t="s">
        <v>156</v>
      </c>
      <c r="J31" s="22"/>
      <c r="K31" s="24" t="s">
        <v>298</v>
      </c>
      <c r="L31" s="24" t="s">
        <v>270</v>
      </c>
      <c r="M31" s="24" t="s">
        <v>270</v>
      </c>
      <c r="N31" s="24" t="s">
        <v>270</v>
      </c>
      <c r="O31" s="24" t="s">
        <v>270</v>
      </c>
      <c r="P31" s="24" t="s">
        <v>270</v>
      </c>
      <c r="Q31" s="24" t="s">
        <v>270</v>
      </c>
      <c r="R31" s="24" t="s">
        <v>270</v>
      </c>
      <c r="S31" s="24" t="s">
        <v>270</v>
      </c>
      <c r="T31" s="24" t="s">
        <v>299</v>
      </c>
      <c r="U31" s="24" t="s">
        <v>270</v>
      </c>
      <c r="V31" s="24" t="s">
        <v>270</v>
      </c>
      <c r="W31" s="24"/>
    </row>
    <row r="32" spans="1:28" s="26" customFormat="1" ht="150" x14ac:dyDescent="0.25">
      <c r="A32" s="27">
        <v>25</v>
      </c>
      <c r="B32" s="25" t="s">
        <v>336</v>
      </c>
      <c r="C32" s="25">
        <v>16</v>
      </c>
      <c r="D32" s="25" t="s">
        <v>337</v>
      </c>
      <c r="E32" s="25" t="s">
        <v>339</v>
      </c>
      <c r="F32" s="25" t="s">
        <v>150</v>
      </c>
      <c r="G32" s="25" t="s">
        <v>151</v>
      </c>
      <c r="H32" s="25" t="s">
        <v>66</v>
      </c>
      <c r="I32" s="25" t="s">
        <v>152</v>
      </c>
      <c r="J32" s="27"/>
      <c r="K32" s="28" t="s">
        <v>270</v>
      </c>
      <c r="L32" s="28" t="s">
        <v>270</v>
      </c>
      <c r="M32" s="28" t="s">
        <v>270</v>
      </c>
      <c r="N32" s="28" t="s">
        <v>270</v>
      </c>
      <c r="O32" s="28" t="s">
        <v>270</v>
      </c>
      <c r="P32" s="28" t="s">
        <v>270</v>
      </c>
      <c r="Q32" s="28" t="s">
        <v>340</v>
      </c>
      <c r="R32" s="28" t="s">
        <v>270</v>
      </c>
      <c r="S32" s="28" t="s">
        <v>270</v>
      </c>
      <c r="T32" s="28" t="s">
        <v>270</v>
      </c>
      <c r="U32" s="28" t="s">
        <v>270</v>
      </c>
      <c r="V32" s="28" t="s">
        <v>270</v>
      </c>
      <c r="W32" s="28"/>
      <c r="X32" s="27"/>
      <c r="AB32" s="26" t="s">
        <v>354</v>
      </c>
    </row>
    <row r="33" spans="1:28" ht="51" x14ac:dyDescent="0.25">
      <c r="A33" s="22">
        <f>A31+1</f>
        <v>28</v>
      </c>
      <c r="B33" s="23" t="s">
        <v>157</v>
      </c>
      <c r="C33" s="25">
        <v>42</v>
      </c>
      <c r="D33" s="23" t="s">
        <v>35</v>
      </c>
      <c r="E33" s="23" t="s">
        <v>158</v>
      </c>
      <c r="F33" s="23" t="s">
        <v>159</v>
      </c>
      <c r="G33" s="23" t="s">
        <v>160</v>
      </c>
      <c r="H33" s="23" t="s">
        <v>161</v>
      </c>
      <c r="I33" s="23" t="s">
        <v>162</v>
      </c>
      <c r="J33" s="22"/>
      <c r="K33" s="24" t="s">
        <v>270</v>
      </c>
      <c r="L33" s="24" t="s">
        <v>270</v>
      </c>
      <c r="M33" s="24" t="s">
        <v>270</v>
      </c>
      <c r="N33" s="24" t="s">
        <v>270</v>
      </c>
      <c r="O33" s="24" t="s">
        <v>270</v>
      </c>
      <c r="P33" s="24" t="s">
        <v>270</v>
      </c>
      <c r="Q33" s="24" t="s">
        <v>270</v>
      </c>
      <c r="R33" s="24" t="s">
        <v>270</v>
      </c>
      <c r="S33" s="24" t="s">
        <v>270</v>
      </c>
      <c r="T33" s="24" t="s">
        <v>270</v>
      </c>
      <c r="U33" s="24" t="s">
        <v>270</v>
      </c>
      <c r="V33" s="24" t="s">
        <v>270</v>
      </c>
      <c r="W33" s="24"/>
      <c r="AB33" s="1" t="s">
        <v>343</v>
      </c>
    </row>
    <row r="34" spans="1:28" ht="150" hidden="1" x14ac:dyDescent="0.25">
      <c r="A34" s="22">
        <f t="shared" si="0"/>
        <v>29</v>
      </c>
      <c r="B34" s="23" t="s">
        <v>163</v>
      </c>
      <c r="C34" s="25" t="s">
        <v>164</v>
      </c>
      <c r="D34" s="23" t="s">
        <v>35</v>
      </c>
      <c r="E34" s="23" t="s">
        <v>50</v>
      </c>
      <c r="F34" s="23" t="s">
        <v>115</v>
      </c>
      <c r="G34" s="23" t="s">
        <v>116</v>
      </c>
      <c r="H34" s="23" t="s">
        <v>59</v>
      </c>
      <c r="I34" s="23" t="s">
        <v>107</v>
      </c>
      <c r="J34" s="22"/>
      <c r="K34" s="24" t="s">
        <v>291</v>
      </c>
      <c r="L34" s="24" t="s">
        <v>270</v>
      </c>
      <c r="M34" s="24" t="s">
        <v>270</v>
      </c>
      <c r="N34" s="24" t="s">
        <v>270</v>
      </c>
      <c r="O34" s="24" t="s">
        <v>270</v>
      </c>
      <c r="P34" s="24" t="s">
        <v>270</v>
      </c>
      <c r="Q34" s="24" t="s">
        <v>270</v>
      </c>
      <c r="R34" s="24" t="s">
        <v>270</v>
      </c>
      <c r="S34" s="24" t="s">
        <v>270</v>
      </c>
      <c r="T34" s="24" t="s">
        <v>270</v>
      </c>
      <c r="U34" s="24" t="s">
        <v>270</v>
      </c>
      <c r="V34" s="24" t="s">
        <v>270</v>
      </c>
      <c r="W34" s="24" t="s">
        <v>292</v>
      </c>
    </row>
    <row r="35" spans="1:28" ht="114.75" hidden="1" x14ac:dyDescent="0.25">
      <c r="A35" s="22">
        <f t="shared" si="0"/>
        <v>30</v>
      </c>
      <c r="B35" s="23" t="s">
        <v>163</v>
      </c>
      <c r="C35" s="25" t="s">
        <v>164</v>
      </c>
      <c r="D35" s="23" t="s">
        <v>35</v>
      </c>
      <c r="E35" s="23" t="s">
        <v>50</v>
      </c>
      <c r="F35" s="23" t="s">
        <v>37</v>
      </c>
      <c r="G35" s="23" t="s">
        <v>38</v>
      </c>
      <c r="H35" s="23" t="s">
        <v>39</v>
      </c>
      <c r="I35" s="23" t="s">
        <v>165</v>
      </c>
      <c r="J35" s="22"/>
      <c r="K35" s="24"/>
      <c r="L35" s="24"/>
      <c r="M35" s="24"/>
      <c r="N35" s="24"/>
      <c r="O35" s="24"/>
      <c r="P35" s="24"/>
      <c r="Q35" s="24"/>
      <c r="R35" s="24"/>
      <c r="S35" s="24"/>
      <c r="T35" s="24"/>
      <c r="U35" s="24"/>
      <c r="V35" s="24"/>
      <c r="W35" s="24" t="s">
        <v>269</v>
      </c>
    </row>
    <row r="36" spans="1:28" ht="90" hidden="1" x14ac:dyDescent="0.25">
      <c r="A36" s="22">
        <f t="shared" si="0"/>
        <v>31</v>
      </c>
      <c r="B36" s="23" t="s">
        <v>163</v>
      </c>
      <c r="C36" s="25" t="s">
        <v>164</v>
      </c>
      <c r="D36" s="23" t="s">
        <v>35</v>
      </c>
      <c r="E36" s="23" t="s">
        <v>50</v>
      </c>
      <c r="F36" s="23" t="s">
        <v>118</v>
      </c>
      <c r="G36" s="23" t="s">
        <v>166</v>
      </c>
      <c r="H36" s="23" t="s">
        <v>59</v>
      </c>
      <c r="I36" s="23" t="s">
        <v>107</v>
      </c>
      <c r="J36" s="22"/>
      <c r="K36" s="24" t="s">
        <v>270</v>
      </c>
      <c r="L36" s="24" t="s">
        <v>270</v>
      </c>
      <c r="M36" s="24" t="s">
        <v>270</v>
      </c>
      <c r="N36" s="24" t="s">
        <v>270</v>
      </c>
      <c r="O36" s="24" t="s">
        <v>300</v>
      </c>
      <c r="P36" s="24" t="s">
        <v>270</v>
      </c>
      <c r="Q36" s="24" t="s">
        <v>270</v>
      </c>
      <c r="R36" s="24" t="s">
        <v>270</v>
      </c>
      <c r="S36" s="24" t="s">
        <v>270</v>
      </c>
      <c r="T36" s="24" t="s">
        <v>270</v>
      </c>
      <c r="U36" s="24" t="s">
        <v>270</v>
      </c>
      <c r="V36" s="24" t="s">
        <v>270</v>
      </c>
      <c r="W36" s="24"/>
    </row>
    <row r="37" spans="1:28" ht="36" hidden="1" customHeight="1" x14ac:dyDescent="0.25">
      <c r="A37" s="22">
        <f t="shared" si="0"/>
        <v>32</v>
      </c>
      <c r="B37" s="23" t="s">
        <v>167</v>
      </c>
      <c r="C37" s="25" t="s">
        <v>168</v>
      </c>
      <c r="D37" s="23" t="s">
        <v>35</v>
      </c>
      <c r="E37" s="23" t="s">
        <v>169</v>
      </c>
      <c r="F37" s="23" t="s">
        <v>170</v>
      </c>
      <c r="G37" s="23" t="s">
        <v>171</v>
      </c>
      <c r="H37" s="23" t="s">
        <v>83</v>
      </c>
      <c r="I37" s="23" t="s">
        <v>172</v>
      </c>
      <c r="J37" s="22"/>
      <c r="K37" s="24" t="s">
        <v>270</v>
      </c>
      <c r="L37" s="24" t="s">
        <v>270</v>
      </c>
      <c r="M37" s="24" t="s">
        <v>270</v>
      </c>
      <c r="N37" s="24" t="s">
        <v>270</v>
      </c>
      <c r="O37" s="24" t="s">
        <v>270</v>
      </c>
      <c r="P37" s="24" t="s">
        <v>270</v>
      </c>
      <c r="Q37" s="24" t="s">
        <v>270</v>
      </c>
      <c r="R37" s="24" t="s">
        <v>270</v>
      </c>
      <c r="S37" s="24" t="s">
        <v>270</v>
      </c>
      <c r="T37" s="24" t="s">
        <v>270</v>
      </c>
      <c r="U37" s="24" t="s">
        <v>270</v>
      </c>
      <c r="V37" s="24" t="s">
        <v>270</v>
      </c>
      <c r="W37" s="24" t="s">
        <v>301</v>
      </c>
    </row>
    <row r="38" spans="1:28" ht="165" hidden="1" x14ac:dyDescent="0.25">
      <c r="A38" s="22">
        <f t="shared" si="0"/>
        <v>33</v>
      </c>
      <c r="B38" s="23" t="s">
        <v>173</v>
      </c>
      <c r="C38" s="25" t="s">
        <v>139</v>
      </c>
      <c r="D38" s="23" t="s">
        <v>35</v>
      </c>
      <c r="E38" s="23" t="s">
        <v>90</v>
      </c>
      <c r="F38" s="23" t="s">
        <v>174</v>
      </c>
      <c r="G38" s="23" t="s">
        <v>175</v>
      </c>
      <c r="H38" s="23" t="s">
        <v>52</v>
      </c>
      <c r="I38" s="23" t="s">
        <v>176</v>
      </c>
      <c r="J38" s="22"/>
      <c r="K38" s="24" t="s">
        <v>303</v>
      </c>
      <c r="L38" s="24" t="s">
        <v>270</v>
      </c>
      <c r="M38" s="24" t="s">
        <v>270</v>
      </c>
      <c r="N38" s="24" t="s">
        <v>270</v>
      </c>
      <c r="O38" s="24" t="s">
        <v>270</v>
      </c>
      <c r="P38" s="24" t="s">
        <v>270</v>
      </c>
      <c r="Q38" s="24" t="s">
        <v>270</v>
      </c>
      <c r="R38" s="24" t="s">
        <v>270</v>
      </c>
      <c r="S38" s="24" t="s">
        <v>270</v>
      </c>
      <c r="T38" s="24" t="s">
        <v>302</v>
      </c>
      <c r="U38" s="24" t="s">
        <v>270</v>
      </c>
      <c r="V38" s="24" t="s">
        <v>270</v>
      </c>
      <c r="W38" s="24" t="s">
        <v>304</v>
      </c>
    </row>
    <row r="39" spans="1:28" ht="330" hidden="1" x14ac:dyDescent="0.25">
      <c r="A39" s="22">
        <f t="shared" si="0"/>
        <v>34</v>
      </c>
      <c r="B39" s="23" t="s">
        <v>177</v>
      </c>
      <c r="C39" s="25" t="s">
        <v>178</v>
      </c>
      <c r="D39" s="23" t="s">
        <v>35</v>
      </c>
      <c r="E39" s="23" t="s">
        <v>127</v>
      </c>
      <c r="F39" s="23" t="s">
        <v>179</v>
      </c>
      <c r="G39" s="23" t="s">
        <v>151</v>
      </c>
      <c r="H39" s="23" t="s">
        <v>66</v>
      </c>
      <c r="I39" s="23" t="s">
        <v>180</v>
      </c>
      <c r="J39" s="22"/>
      <c r="K39" s="24" t="s">
        <v>305</v>
      </c>
      <c r="L39" s="24" t="s">
        <v>270</v>
      </c>
      <c r="M39" s="24" t="s">
        <v>270</v>
      </c>
      <c r="N39" s="24" t="s">
        <v>270</v>
      </c>
      <c r="O39" s="24" t="s">
        <v>270</v>
      </c>
      <c r="P39" s="24" t="s">
        <v>270</v>
      </c>
      <c r="Q39" s="24" t="s">
        <v>270</v>
      </c>
      <c r="R39" s="24" t="s">
        <v>306</v>
      </c>
      <c r="S39" s="24" t="s">
        <v>270</v>
      </c>
      <c r="T39" s="24" t="s">
        <v>270</v>
      </c>
      <c r="U39" s="24" t="s">
        <v>270</v>
      </c>
      <c r="V39" s="24" t="s">
        <v>270</v>
      </c>
      <c r="W39" s="24"/>
    </row>
    <row r="40" spans="1:28" ht="285" hidden="1" x14ac:dyDescent="0.25">
      <c r="A40" s="22">
        <f t="shared" si="0"/>
        <v>35</v>
      </c>
      <c r="B40" s="23" t="s">
        <v>181</v>
      </c>
      <c r="C40" s="25" t="s">
        <v>182</v>
      </c>
      <c r="D40" s="23" t="s">
        <v>35</v>
      </c>
      <c r="E40" s="23" t="s">
        <v>84</v>
      </c>
      <c r="F40" s="23" t="s">
        <v>170</v>
      </c>
      <c r="G40" s="23" t="s">
        <v>171</v>
      </c>
      <c r="H40" s="23" t="s">
        <v>83</v>
      </c>
      <c r="I40" s="23" t="s">
        <v>183</v>
      </c>
      <c r="J40" s="22"/>
      <c r="K40" s="24" t="s">
        <v>307</v>
      </c>
      <c r="L40" s="24" t="s">
        <v>308</v>
      </c>
      <c r="M40" s="24" t="s">
        <v>270</v>
      </c>
      <c r="N40" s="24" t="s">
        <v>270</v>
      </c>
      <c r="O40" s="24" t="s">
        <v>270</v>
      </c>
      <c r="P40" s="24" t="s">
        <v>270</v>
      </c>
      <c r="Q40" s="24" t="s">
        <v>270</v>
      </c>
      <c r="R40" s="24" t="s">
        <v>270</v>
      </c>
      <c r="S40" s="24" t="s">
        <v>270</v>
      </c>
      <c r="T40" s="29" t="s">
        <v>309</v>
      </c>
      <c r="U40" s="24" t="s">
        <v>270</v>
      </c>
      <c r="V40" s="24" t="s">
        <v>270</v>
      </c>
      <c r="W40" s="24"/>
    </row>
    <row r="41" spans="1:28" ht="90" x14ac:dyDescent="0.25">
      <c r="A41" s="22">
        <f t="shared" si="0"/>
        <v>36</v>
      </c>
      <c r="B41" s="23" t="s">
        <v>184</v>
      </c>
      <c r="C41" s="25">
        <v>41</v>
      </c>
      <c r="D41" s="23" t="s">
        <v>35</v>
      </c>
      <c r="E41" s="23" t="s">
        <v>186</v>
      </c>
      <c r="F41" s="23" t="s">
        <v>187</v>
      </c>
      <c r="G41" s="23" t="s">
        <v>188</v>
      </c>
      <c r="H41" s="23" t="s">
        <v>189</v>
      </c>
      <c r="I41" s="23" t="s">
        <v>190</v>
      </c>
      <c r="J41" s="22"/>
      <c r="K41" s="24" t="s">
        <v>270</v>
      </c>
      <c r="L41" s="24" t="s">
        <v>270</v>
      </c>
      <c r="M41" s="24" t="s">
        <v>270</v>
      </c>
      <c r="N41" s="24" t="s">
        <v>270</v>
      </c>
      <c r="O41" s="24" t="s">
        <v>270</v>
      </c>
      <c r="P41" s="24" t="s">
        <v>270</v>
      </c>
      <c r="Q41" s="24" t="s">
        <v>270</v>
      </c>
      <c r="R41" s="24" t="s">
        <v>270</v>
      </c>
      <c r="S41" s="24" t="s">
        <v>270</v>
      </c>
      <c r="T41" s="24" t="s">
        <v>270</v>
      </c>
      <c r="U41" s="24" t="s">
        <v>270</v>
      </c>
      <c r="V41" s="24" t="s">
        <v>270</v>
      </c>
      <c r="W41" s="24"/>
      <c r="AB41" s="1" t="s">
        <v>356</v>
      </c>
    </row>
    <row r="42" spans="1:28" ht="345" hidden="1" x14ac:dyDescent="0.25">
      <c r="A42" s="22">
        <f t="shared" si="0"/>
        <v>37</v>
      </c>
      <c r="B42" s="23" t="s">
        <v>184</v>
      </c>
      <c r="C42" s="25" t="s">
        <v>185</v>
      </c>
      <c r="D42" s="23" t="s">
        <v>35</v>
      </c>
      <c r="E42" s="23" t="s">
        <v>191</v>
      </c>
      <c r="F42" s="23" t="s">
        <v>192</v>
      </c>
      <c r="G42" s="23" t="s">
        <v>193</v>
      </c>
      <c r="H42" s="23" t="s">
        <v>39</v>
      </c>
      <c r="I42" s="23" t="s">
        <v>194</v>
      </c>
      <c r="J42" s="22"/>
      <c r="K42" s="24" t="s">
        <v>270</v>
      </c>
      <c r="L42" s="24" t="s">
        <v>270</v>
      </c>
      <c r="M42" s="24" t="s">
        <v>270</v>
      </c>
      <c r="N42" s="24" t="s">
        <v>270</v>
      </c>
      <c r="O42" s="24" t="s">
        <v>310</v>
      </c>
      <c r="P42" s="24" t="s">
        <v>270</v>
      </c>
      <c r="Q42" s="24" t="s">
        <v>311</v>
      </c>
      <c r="R42" s="24" t="s">
        <v>270</v>
      </c>
      <c r="S42" s="24" t="s">
        <v>270</v>
      </c>
      <c r="T42" s="24" t="s">
        <v>270</v>
      </c>
      <c r="U42" s="24" t="s">
        <v>270</v>
      </c>
      <c r="V42" s="24" t="s">
        <v>270</v>
      </c>
      <c r="W42" s="24"/>
    </row>
    <row r="43" spans="1:28" ht="75" hidden="1" x14ac:dyDescent="0.25">
      <c r="A43" s="22">
        <f t="shared" si="0"/>
        <v>38</v>
      </c>
      <c r="B43" s="23" t="s">
        <v>195</v>
      </c>
      <c r="C43" s="25" t="s">
        <v>196</v>
      </c>
      <c r="D43" s="23" t="s">
        <v>35</v>
      </c>
      <c r="E43" s="23" t="s">
        <v>191</v>
      </c>
      <c r="F43" s="23" t="s">
        <v>197</v>
      </c>
      <c r="G43" s="23" t="s">
        <v>198</v>
      </c>
      <c r="H43" s="23" t="s">
        <v>46</v>
      </c>
      <c r="I43" s="23" t="s">
        <v>199</v>
      </c>
      <c r="J43" s="22"/>
      <c r="K43" s="24" t="s">
        <v>312</v>
      </c>
      <c r="L43" s="24" t="s">
        <v>270</v>
      </c>
      <c r="M43" s="24" t="s">
        <v>270</v>
      </c>
      <c r="N43" s="24" t="s">
        <v>270</v>
      </c>
      <c r="O43" s="24" t="s">
        <v>270</v>
      </c>
      <c r="P43" s="24" t="s">
        <v>270</v>
      </c>
      <c r="Q43" s="24" t="s">
        <v>270</v>
      </c>
      <c r="R43" s="24" t="s">
        <v>270</v>
      </c>
      <c r="S43" s="24" t="s">
        <v>270</v>
      </c>
      <c r="T43" s="24" t="s">
        <v>270</v>
      </c>
      <c r="U43" s="24" t="s">
        <v>270</v>
      </c>
      <c r="V43" s="24" t="s">
        <v>270</v>
      </c>
      <c r="W43" s="24"/>
    </row>
    <row r="44" spans="1:28" ht="24" hidden="1" customHeight="1" x14ac:dyDescent="0.25">
      <c r="A44" s="22">
        <f t="shared" si="0"/>
        <v>39</v>
      </c>
      <c r="B44" s="23" t="s">
        <v>200</v>
      </c>
      <c r="C44" s="25" t="s">
        <v>201</v>
      </c>
      <c r="D44" s="23" t="s">
        <v>35</v>
      </c>
      <c r="E44" s="23" t="s">
        <v>145</v>
      </c>
      <c r="F44" s="23" t="s">
        <v>202</v>
      </c>
      <c r="G44" s="23" t="s">
        <v>65</v>
      </c>
      <c r="H44" s="23" t="s">
        <v>66</v>
      </c>
      <c r="I44" s="23" t="s">
        <v>203</v>
      </c>
      <c r="J44" s="22"/>
      <c r="K44" s="24" t="s">
        <v>313</v>
      </c>
      <c r="L44" s="24" t="s">
        <v>270</v>
      </c>
      <c r="M44" s="24" t="s">
        <v>270</v>
      </c>
      <c r="N44" s="24" t="s">
        <v>270</v>
      </c>
      <c r="O44" s="24" t="s">
        <v>270</v>
      </c>
      <c r="P44" s="24" t="s">
        <v>270</v>
      </c>
      <c r="Q44" s="24" t="s">
        <v>270</v>
      </c>
      <c r="R44" s="24" t="s">
        <v>270</v>
      </c>
      <c r="S44" s="24" t="s">
        <v>270</v>
      </c>
      <c r="T44" s="24" t="s">
        <v>270</v>
      </c>
      <c r="U44" s="24" t="s">
        <v>270</v>
      </c>
      <c r="V44" s="24" t="s">
        <v>270</v>
      </c>
      <c r="W44" s="24"/>
    </row>
    <row r="45" spans="1:28" ht="75" hidden="1" x14ac:dyDescent="0.25">
      <c r="A45" s="22">
        <f t="shared" si="0"/>
        <v>40</v>
      </c>
      <c r="B45" s="23" t="s">
        <v>204</v>
      </c>
      <c r="C45" s="25" t="s">
        <v>205</v>
      </c>
      <c r="D45" s="23" t="s">
        <v>35</v>
      </c>
      <c r="E45" s="23" t="s">
        <v>36</v>
      </c>
      <c r="F45" s="23" t="s">
        <v>206</v>
      </c>
      <c r="G45" s="23" t="s">
        <v>207</v>
      </c>
      <c r="H45" s="23" t="s">
        <v>98</v>
      </c>
      <c r="I45" s="23" t="s">
        <v>208</v>
      </c>
      <c r="J45" s="22"/>
      <c r="K45" s="24" t="s">
        <v>270</v>
      </c>
      <c r="L45" s="24" t="s">
        <v>270</v>
      </c>
      <c r="M45" s="24" t="s">
        <v>270</v>
      </c>
      <c r="N45" s="24" t="s">
        <v>270</v>
      </c>
      <c r="O45" s="24" t="s">
        <v>270</v>
      </c>
      <c r="P45" s="24" t="s">
        <v>270</v>
      </c>
      <c r="Q45" s="24" t="s">
        <v>270</v>
      </c>
      <c r="R45" s="24" t="s">
        <v>270</v>
      </c>
      <c r="S45" s="24" t="s">
        <v>270</v>
      </c>
      <c r="T45" s="24" t="s">
        <v>270</v>
      </c>
      <c r="U45" s="24" t="s">
        <v>270</v>
      </c>
      <c r="V45" s="24" t="s">
        <v>270</v>
      </c>
      <c r="W45" s="24" t="s">
        <v>314</v>
      </c>
    </row>
    <row r="46" spans="1:28" ht="90" hidden="1" x14ac:dyDescent="0.25">
      <c r="A46" s="22">
        <f t="shared" si="0"/>
        <v>41</v>
      </c>
      <c r="B46" s="23" t="s">
        <v>209</v>
      </c>
      <c r="C46" s="25" t="s">
        <v>182</v>
      </c>
      <c r="D46" s="23" t="s">
        <v>35</v>
      </c>
      <c r="E46" s="23" t="s">
        <v>186</v>
      </c>
      <c r="F46" s="23" t="s">
        <v>210</v>
      </c>
      <c r="G46" s="23" t="s">
        <v>211</v>
      </c>
      <c r="H46" s="23" t="s">
        <v>212</v>
      </c>
      <c r="I46" s="23" t="s">
        <v>213</v>
      </c>
      <c r="J46" s="22"/>
      <c r="K46" s="22"/>
      <c r="L46" s="22"/>
      <c r="M46" s="22"/>
      <c r="N46" s="22"/>
      <c r="O46" s="22"/>
      <c r="P46" s="22"/>
      <c r="Q46" s="22"/>
      <c r="R46" s="22"/>
      <c r="S46" s="22"/>
      <c r="T46" s="22"/>
      <c r="U46" s="22"/>
      <c r="V46" s="22"/>
      <c r="W46" s="24" t="s">
        <v>317</v>
      </c>
    </row>
    <row r="47" spans="1:28" ht="90" hidden="1" x14ac:dyDescent="0.25">
      <c r="A47" s="22">
        <f t="shared" si="0"/>
        <v>42</v>
      </c>
      <c r="B47" s="23" t="s">
        <v>209</v>
      </c>
      <c r="C47" s="25" t="s">
        <v>182</v>
      </c>
      <c r="D47" s="23" t="s">
        <v>35</v>
      </c>
      <c r="E47" s="23" t="s">
        <v>186</v>
      </c>
      <c r="F47" s="23" t="s">
        <v>210</v>
      </c>
      <c r="G47" s="23" t="s">
        <v>211</v>
      </c>
      <c r="H47" s="23" t="s">
        <v>212</v>
      </c>
      <c r="I47" s="23" t="s">
        <v>214</v>
      </c>
      <c r="J47" s="22"/>
      <c r="K47" s="24"/>
      <c r="L47" s="24"/>
      <c r="M47" s="24"/>
      <c r="N47" s="24"/>
      <c r="O47" s="24"/>
      <c r="P47" s="24"/>
      <c r="Q47" s="24"/>
      <c r="R47" s="24"/>
      <c r="S47" s="24"/>
      <c r="T47" s="24"/>
      <c r="U47" s="24"/>
      <c r="V47" s="24"/>
      <c r="W47" s="24" t="s">
        <v>317</v>
      </c>
    </row>
    <row r="48" spans="1:28" ht="195" x14ac:dyDescent="0.25">
      <c r="A48" s="22">
        <f t="shared" si="0"/>
        <v>43</v>
      </c>
      <c r="B48" s="23" t="s">
        <v>209</v>
      </c>
      <c r="C48" s="25">
        <v>36</v>
      </c>
      <c r="D48" s="23" t="s">
        <v>35</v>
      </c>
      <c r="E48" s="23" t="s">
        <v>186</v>
      </c>
      <c r="F48" s="23" t="s">
        <v>210</v>
      </c>
      <c r="G48" s="23" t="s">
        <v>211</v>
      </c>
      <c r="H48" s="23" t="s">
        <v>212</v>
      </c>
      <c r="I48" s="23" t="s">
        <v>215</v>
      </c>
      <c r="J48" s="22"/>
      <c r="K48" s="24" t="s">
        <v>270</v>
      </c>
      <c r="L48" s="24" t="s">
        <v>270</v>
      </c>
      <c r="M48" s="24" t="s">
        <v>315</v>
      </c>
      <c r="N48" s="24" t="s">
        <v>270</v>
      </c>
      <c r="O48" s="24" t="s">
        <v>315</v>
      </c>
      <c r="P48" s="24" t="s">
        <v>270</v>
      </c>
      <c r="Q48" s="24" t="s">
        <v>270</v>
      </c>
      <c r="R48" s="24" t="s">
        <v>270</v>
      </c>
      <c r="S48" s="24" t="s">
        <v>270</v>
      </c>
      <c r="T48" s="24" t="s">
        <v>316</v>
      </c>
      <c r="U48" s="24" t="s">
        <v>270</v>
      </c>
      <c r="V48" s="24" t="s">
        <v>316</v>
      </c>
      <c r="W48" s="24"/>
      <c r="AB48" s="1" t="s">
        <v>348</v>
      </c>
    </row>
    <row r="49" spans="1:28" ht="30" hidden="1" x14ac:dyDescent="0.25">
      <c r="A49" s="22">
        <f t="shared" si="0"/>
        <v>44</v>
      </c>
      <c r="B49" s="23" t="s">
        <v>216</v>
      </c>
      <c r="C49" s="23" t="s">
        <v>217</v>
      </c>
      <c r="D49" s="23" t="s">
        <v>35</v>
      </c>
      <c r="E49" s="23" t="s">
        <v>127</v>
      </c>
      <c r="F49" s="23" t="s">
        <v>57</v>
      </c>
      <c r="G49" s="23" t="s">
        <v>97</v>
      </c>
      <c r="H49" s="23" t="s">
        <v>59</v>
      </c>
      <c r="I49" s="23" t="s">
        <v>218</v>
      </c>
      <c r="J49" s="22"/>
      <c r="K49" s="24" t="s">
        <v>270</v>
      </c>
      <c r="L49" s="24" t="s">
        <v>270</v>
      </c>
      <c r="M49" s="24" t="s">
        <v>270</v>
      </c>
      <c r="N49" s="24" t="s">
        <v>270</v>
      </c>
      <c r="O49" s="24" t="s">
        <v>270</v>
      </c>
      <c r="P49" s="24" t="s">
        <v>270</v>
      </c>
      <c r="Q49" s="24" t="s">
        <v>270</v>
      </c>
      <c r="R49" s="24" t="s">
        <v>270</v>
      </c>
      <c r="S49" s="24" t="s">
        <v>270</v>
      </c>
      <c r="T49" s="24" t="s">
        <v>270</v>
      </c>
      <c r="U49" s="24" t="s">
        <v>270</v>
      </c>
      <c r="V49" s="24" t="s">
        <v>270</v>
      </c>
      <c r="W49" s="24"/>
    </row>
    <row r="50" spans="1:28" s="26" customFormat="1" ht="240" x14ac:dyDescent="0.25">
      <c r="A50" s="27">
        <v>46</v>
      </c>
      <c r="B50" s="25" t="s">
        <v>336</v>
      </c>
      <c r="C50" s="25">
        <v>30</v>
      </c>
      <c r="D50" s="25" t="s">
        <v>337</v>
      </c>
      <c r="E50" s="25" t="s">
        <v>341</v>
      </c>
      <c r="F50" s="25" t="s">
        <v>224</v>
      </c>
      <c r="G50" s="25" t="s">
        <v>225</v>
      </c>
      <c r="H50" s="25" t="s">
        <v>226</v>
      </c>
      <c r="I50" s="25" t="s">
        <v>227</v>
      </c>
      <c r="J50" s="27"/>
      <c r="K50" s="28" t="s">
        <v>270</v>
      </c>
      <c r="L50" s="28" t="s">
        <v>270</v>
      </c>
      <c r="M50" s="28" t="s">
        <v>270</v>
      </c>
      <c r="N50" s="28" t="s">
        <v>270</v>
      </c>
      <c r="O50" s="28" t="s">
        <v>270</v>
      </c>
      <c r="P50" s="28" t="s">
        <v>270</v>
      </c>
      <c r="Q50" s="28" t="s">
        <v>270</v>
      </c>
      <c r="R50" s="28" t="s">
        <v>270</v>
      </c>
      <c r="S50" s="28" t="s">
        <v>270</v>
      </c>
      <c r="T50" s="28" t="s">
        <v>270</v>
      </c>
      <c r="U50" s="28" t="s">
        <v>270</v>
      </c>
      <c r="V50" s="28" t="s">
        <v>270</v>
      </c>
      <c r="W50" s="28" t="s">
        <v>318</v>
      </c>
      <c r="X50" s="27"/>
      <c r="AB50" s="26" t="s">
        <v>349</v>
      </c>
    </row>
    <row r="51" spans="1:28" s="26" customFormat="1" ht="90" hidden="1" x14ac:dyDescent="0.25">
      <c r="A51" s="27">
        <f>A49+1</f>
        <v>45</v>
      </c>
      <c r="B51" s="25" t="s">
        <v>219</v>
      </c>
      <c r="C51" s="25" t="s">
        <v>220</v>
      </c>
      <c r="D51" s="25" t="s">
        <v>35</v>
      </c>
      <c r="E51" s="25" t="s">
        <v>145</v>
      </c>
      <c r="F51" s="25" t="s">
        <v>118</v>
      </c>
      <c r="G51" s="25" t="s">
        <v>136</v>
      </c>
      <c r="H51" s="25" t="s">
        <v>117</v>
      </c>
      <c r="I51" s="25" t="s">
        <v>221</v>
      </c>
      <c r="J51" s="27"/>
      <c r="K51" s="28" t="s">
        <v>270</v>
      </c>
      <c r="L51" s="28" t="s">
        <v>270</v>
      </c>
      <c r="M51" s="28" t="s">
        <v>270</v>
      </c>
      <c r="N51" s="28" t="s">
        <v>270</v>
      </c>
      <c r="O51" s="28" t="s">
        <v>270</v>
      </c>
      <c r="P51" s="28" t="s">
        <v>270</v>
      </c>
      <c r="Q51" s="28" t="s">
        <v>270</v>
      </c>
      <c r="R51" s="28" t="s">
        <v>270</v>
      </c>
      <c r="S51" s="28" t="s">
        <v>270</v>
      </c>
      <c r="T51" s="28" t="s">
        <v>270</v>
      </c>
      <c r="U51" s="28" t="s">
        <v>270</v>
      </c>
      <c r="V51" s="28" t="s">
        <v>270</v>
      </c>
      <c r="W51" s="28"/>
      <c r="X51" s="27"/>
      <c r="Y51" s="27"/>
      <c r="AB51" s="26" t="s">
        <v>334</v>
      </c>
    </row>
    <row r="52" spans="1:28" s="26" customFormat="1" ht="210" hidden="1" x14ac:dyDescent="0.25">
      <c r="A52" s="27">
        <f t="shared" si="0"/>
        <v>46</v>
      </c>
      <c r="B52" s="25" t="s">
        <v>222</v>
      </c>
      <c r="C52" s="25" t="s">
        <v>223</v>
      </c>
      <c r="D52" s="25" t="s">
        <v>35</v>
      </c>
      <c r="E52" s="25" t="s">
        <v>127</v>
      </c>
      <c r="F52" s="25" t="s">
        <v>224</v>
      </c>
      <c r="G52" s="25" t="s">
        <v>225</v>
      </c>
      <c r="H52" s="25" t="s">
        <v>226</v>
      </c>
      <c r="I52" s="25" t="s">
        <v>227</v>
      </c>
      <c r="J52" s="27"/>
      <c r="K52" s="28" t="s">
        <v>270</v>
      </c>
      <c r="L52" s="28" t="s">
        <v>270</v>
      </c>
      <c r="M52" s="28" t="s">
        <v>270</v>
      </c>
      <c r="N52" s="28" t="s">
        <v>270</v>
      </c>
      <c r="O52" s="28" t="s">
        <v>270</v>
      </c>
      <c r="P52" s="28" t="s">
        <v>270</v>
      </c>
      <c r="Q52" s="28" t="s">
        <v>270</v>
      </c>
      <c r="R52" s="28" t="s">
        <v>270</v>
      </c>
      <c r="S52" s="28" t="s">
        <v>270</v>
      </c>
      <c r="T52" s="28" t="s">
        <v>270</v>
      </c>
      <c r="U52" s="28" t="s">
        <v>270</v>
      </c>
      <c r="V52" s="28" t="s">
        <v>270</v>
      </c>
      <c r="W52" s="28" t="s">
        <v>318</v>
      </c>
      <c r="X52" s="27"/>
    </row>
    <row r="53" spans="1:28" s="26" customFormat="1" ht="38.25" hidden="1" x14ac:dyDescent="0.25">
      <c r="A53" s="27">
        <f t="shared" si="0"/>
        <v>47</v>
      </c>
      <c r="B53" s="25" t="s">
        <v>228</v>
      </c>
      <c r="C53" s="25" t="s">
        <v>229</v>
      </c>
      <c r="D53" s="25" t="s">
        <v>35</v>
      </c>
      <c r="E53" s="25" t="s">
        <v>135</v>
      </c>
      <c r="F53" s="25" t="s">
        <v>123</v>
      </c>
      <c r="G53" s="25" t="s">
        <v>92</v>
      </c>
      <c r="H53" s="25" t="s">
        <v>93</v>
      </c>
      <c r="I53" s="25" t="s">
        <v>230</v>
      </c>
      <c r="J53" s="27"/>
      <c r="K53" s="28" t="s">
        <v>270</v>
      </c>
      <c r="L53" s="28" t="s">
        <v>270</v>
      </c>
      <c r="M53" s="28" t="s">
        <v>270</v>
      </c>
      <c r="N53" s="28" t="s">
        <v>270</v>
      </c>
      <c r="O53" s="28" t="s">
        <v>270</v>
      </c>
      <c r="P53" s="28" t="s">
        <v>270</v>
      </c>
      <c r="Q53" s="28" t="s">
        <v>270</v>
      </c>
      <c r="R53" s="28" t="s">
        <v>270</v>
      </c>
      <c r="S53" s="28" t="s">
        <v>270</v>
      </c>
      <c r="T53" s="28" t="s">
        <v>270</v>
      </c>
      <c r="U53" s="28" t="s">
        <v>270</v>
      </c>
      <c r="V53" s="28" t="s">
        <v>270</v>
      </c>
      <c r="W53" s="28"/>
      <c r="X53" s="27"/>
    </row>
    <row r="54" spans="1:28" s="26" customFormat="1" ht="105" hidden="1" x14ac:dyDescent="0.25">
      <c r="A54" s="27">
        <f t="shared" si="0"/>
        <v>48</v>
      </c>
      <c r="B54" s="25" t="s">
        <v>228</v>
      </c>
      <c r="C54" s="25" t="s">
        <v>229</v>
      </c>
      <c r="D54" s="25" t="s">
        <v>35</v>
      </c>
      <c r="E54" s="25" t="s">
        <v>135</v>
      </c>
      <c r="F54" s="25" t="s">
        <v>231</v>
      </c>
      <c r="G54" s="25" t="s">
        <v>92</v>
      </c>
      <c r="H54" s="25" t="s">
        <v>232</v>
      </c>
      <c r="I54" s="25" t="s">
        <v>230</v>
      </c>
      <c r="J54" s="27"/>
      <c r="K54" s="28"/>
      <c r="L54" s="28"/>
      <c r="M54" s="28"/>
      <c r="N54" s="28"/>
      <c r="O54" s="28"/>
      <c r="P54" s="28"/>
      <c r="Q54" s="28"/>
      <c r="R54" s="28"/>
      <c r="S54" s="28"/>
      <c r="T54" s="28"/>
      <c r="U54" s="28"/>
      <c r="V54" s="28"/>
      <c r="W54" s="28" t="s">
        <v>319</v>
      </c>
      <c r="X54" s="27"/>
    </row>
    <row r="55" spans="1:28" s="26" customFormat="1" ht="76.5" hidden="1" x14ac:dyDescent="0.25">
      <c r="A55" s="27">
        <f t="shared" si="0"/>
        <v>49</v>
      </c>
      <c r="B55" s="25" t="s">
        <v>233</v>
      </c>
      <c r="C55" s="25" t="s">
        <v>223</v>
      </c>
      <c r="D55" s="25" t="s">
        <v>35</v>
      </c>
      <c r="E55" s="25" t="s">
        <v>135</v>
      </c>
      <c r="F55" s="25" t="s">
        <v>118</v>
      </c>
      <c r="G55" s="25" t="s">
        <v>136</v>
      </c>
      <c r="H55" s="25" t="s">
        <v>117</v>
      </c>
      <c r="I55" s="25" t="s">
        <v>112</v>
      </c>
      <c r="J55" s="27"/>
      <c r="K55" s="28" t="s">
        <v>270</v>
      </c>
      <c r="L55" s="28" t="s">
        <v>270</v>
      </c>
      <c r="M55" s="28" t="s">
        <v>270</v>
      </c>
      <c r="N55" s="28" t="s">
        <v>270</v>
      </c>
      <c r="O55" s="28" t="s">
        <v>270</v>
      </c>
      <c r="P55" s="28" t="s">
        <v>270</v>
      </c>
      <c r="Q55" s="28" t="s">
        <v>270</v>
      </c>
      <c r="R55" s="28" t="s">
        <v>270</v>
      </c>
      <c r="S55" s="28" t="s">
        <v>270</v>
      </c>
      <c r="T55" s="28" t="s">
        <v>270</v>
      </c>
      <c r="U55" s="28" t="s">
        <v>270</v>
      </c>
      <c r="V55" s="28" t="s">
        <v>270</v>
      </c>
      <c r="W55" s="28"/>
      <c r="X55" s="27"/>
    </row>
    <row r="56" spans="1:28" s="26" customFormat="1" ht="24" hidden="1" customHeight="1" x14ac:dyDescent="0.25">
      <c r="A56" s="27">
        <f t="shared" si="0"/>
        <v>50</v>
      </c>
      <c r="B56" s="25" t="s">
        <v>234</v>
      </c>
      <c r="C56" s="25" t="s">
        <v>66</v>
      </c>
      <c r="D56" s="25" t="s">
        <v>35</v>
      </c>
      <c r="E56" s="25" t="s">
        <v>158</v>
      </c>
      <c r="F56" s="25" t="s">
        <v>235</v>
      </c>
      <c r="G56" s="25" t="s">
        <v>236</v>
      </c>
      <c r="H56" s="25" t="s">
        <v>39</v>
      </c>
      <c r="I56" s="25" t="s">
        <v>237</v>
      </c>
      <c r="J56" s="27"/>
      <c r="K56" s="28"/>
      <c r="L56" s="28"/>
      <c r="M56" s="28"/>
      <c r="N56" s="28"/>
      <c r="O56" s="28"/>
      <c r="P56" s="28"/>
      <c r="Q56" s="28"/>
      <c r="R56" s="28"/>
      <c r="S56" s="28"/>
      <c r="T56" s="28"/>
      <c r="U56" s="28"/>
      <c r="V56" s="28"/>
      <c r="W56" s="28" t="s">
        <v>320</v>
      </c>
      <c r="X56" s="27"/>
    </row>
    <row r="57" spans="1:28" s="26" customFormat="1" ht="270" x14ac:dyDescent="0.25">
      <c r="A57" s="27">
        <v>47</v>
      </c>
      <c r="B57" s="25" t="s">
        <v>336</v>
      </c>
      <c r="C57" s="25">
        <v>79</v>
      </c>
      <c r="D57" s="25" t="s">
        <v>337</v>
      </c>
      <c r="E57" s="25" t="s">
        <v>341</v>
      </c>
      <c r="F57" s="25" t="s">
        <v>123</v>
      </c>
      <c r="G57" s="25" t="s">
        <v>92</v>
      </c>
      <c r="H57" s="25" t="s">
        <v>93</v>
      </c>
      <c r="I57" s="25" t="s">
        <v>230</v>
      </c>
      <c r="J57" s="27"/>
      <c r="K57" s="28" t="s">
        <v>270</v>
      </c>
      <c r="L57" s="28" t="s">
        <v>270</v>
      </c>
      <c r="M57" s="28" t="s">
        <v>270</v>
      </c>
      <c r="N57" s="28" t="s">
        <v>270</v>
      </c>
      <c r="O57" s="28" t="s">
        <v>270</v>
      </c>
      <c r="P57" s="28" t="s">
        <v>270</v>
      </c>
      <c r="Q57" s="28" t="s">
        <v>270</v>
      </c>
      <c r="R57" s="28" t="s">
        <v>270</v>
      </c>
      <c r="S57" s="28" t="s">
        <v>270</v>
      </c>
      <c r="T57" s="28" t="s">
        <v>270</v>
      </c>
      <c r="U57" s="28" t="s">
        <v>270</v>
      </c>
      <c r="V57" s="28" t="s">
        <v>270</v>
      </c>
      <c r="W57" s="28"/>
      <c r="X57" s="27"/>
      <c r="AB57" s="26" t="s">
        <v>352</v>
      </c>
    </row>
    <row r="58" spans="1:28" ht="270" x14ac:dyDescent="0.25">
      <c r="A58" s="22">
        <f>A56+1</f>
        <v>51</v>
      </c>
      <c r="B58" s="23" t="s">
        <v>234</v>
      </c>
      <c r="C58" s="25">
        <v>44</v>
      </c>
      <c r="D58" s="23" t="s">
        <v>35</v>
      </c>
      <c r="E58" s="23" t="s">
        <v>158</v>
      </c>
      <c r="F58" s="23" t="s">
        <v>238</v>
      </c>
      <c r="G58" s="23" t="s">
        <v>239</v>
      </c>
      <c r="H58" s="23" t="s">
        <v>240</v>
      </c>
      <c r="I58" s="23" t="s">
        <v>237</v>
      </c>
      <c r="J58" s="22"/>
      <c r="K58" s="24" t="s">
        <v>270</v>
      </c>
      <c r="L58" s="24" t="s">
        <v>270</v>
      </c>
      <c r="M58" s="24" t="s">
        <v>270</v>
      </c>
      <c r="N58" s="24" t="s">
        <v>270</v>
      </c>
      <c r="O58" s="24" t="s">
        <v>270</v>
      </c>
      <c r="P58" s="24" t="s">
        <v>270</v>
      </c>
      <c r="Q58" s="24" t="s">
        <v>270</v>
      </c>
      <c r="R58" s="24" t="s">
        <v>270</v>
      </c>
      <c r="S58" s="24" t="s">
        <v>270</v>
      </c>
      <c r="T58" s="24" t="s">
        <v>270</v>
      </c>
      <c r="U58" s="24" t="s">
        <v>270</v>
      </c>
      <c r="V58" s="24" t="s">
        <v>270</v>
      </c>
      <c r="W58" s="24" t="s">
        <v>321</v>
      </c>
      <c r="AB58" s="1" t="s">
        <v>350</v>
      </c>
    </row>
    <row r="59" spans="1:28" ht="38.25" hidden="1" x14ac:dyDescent="0.25">
      <c r="A59" s="22">
        <f t="shared" si="0"/>
        <v>52</v>
      </c>
      <c r="B59" s="23" t="s">
        <v>241</v>
      </c>
      <c r="C59" s="23" t="s">
        <v>242</v>
      </c>
      <c r="D59" s="23" t="s">
        <v>35</v>
      </c>
      <c r="E59" s="23" t="s">
        <v>145</v>
      </c>
      <c r="F59" s="23" t="s">
        <v>243</v>
      </c>
      <c r="G59" s="23" t="s">
        <v>244</v>
      </c>
      <c r="H59" s="23" t="s">
        <v>196</v>
      </c>
      <c r="I59" s="23" t="s">
        <v>245</v>
      </c>
      <c r="J59" s="22"/>
      <c r="K59" s="24" t="s">
        <v>270</v>
      </c>
      <c r="L59" s="24" t="s">
        <v>270</v>
      </c>
      <c r="M59" s="24" t="s">
        <v>270</v>
      </c>
      <c r="N59" s="24" t="s">
        <v>270</v>
      </c>
      <c r="O59" s="24" t="s">
        <v>270</v>
      </c>
      <c r="P59" s="24" t="s">
        <v>270</v>
      </c>
      <c r="Q59" s="24" t="s">
        <v>270</v>
      </c>
      <c r="R59" s="24" t="s">
        <v>270</v>
      </c>
      <c r="S59" s="24" t="s">
        <v>270</v>
      </c>
      <c r="T59" s="24" t="s">
        <v>270</v>
      </c>
      <c r="U59" s="24" t="s">
        <v>270</v>
      </c>
      <c r="V59" s="24" t="s">
        <v>270</v>
      </c>
      <c r="W59" s="24"/>
    </row>
    <row r="60" spans="1:28" ht="135" x14ac:dyDescent="0.25">
      <c r="A60" s="22">
        <f t="shared" si="0"/>
        <v>53</v>
      </c>
      <c r="B60" s="23" t="s">
        <v>246</v>
      </c>
      <c r="C60" s="23" t="s">
        <v>39</v>
      </c>
      <c r="D60" s="23" t="s">
        <v>35</v>
      </c>
      <c r="E60" s="23" t="s">
        <v>140</v>
      </c>
      <c r="F60" s="23" t="s">
        <v>118</v>
      </c>
      <c r="G60" s="23" t="s">
        <v>166</v>
      </c>
      <c r="H60" s="23" t="s">
        <v>117</v>
      </c>
      <c r="I60" s="23" t="s">
        <v>107</v>
      </c>
      <c r="J60" s="22"/>
      <c r="K60" s="24" t="s">
        <v>270</v>
      </c>
      <c r="L60" s="24" t="s">
        <v>270</v>
      </c>
      <c r="M60" s="24" t="s">
        <v>270</v>
      </c>
      <c r="N60" s="24" t="s">
        <v>270</v>
      </c>
      <c r="O60" s="24" t="s">
        <v>322</v>
      </c>
      <c r="P60" s="24" t="s">
        <v>270</v>
      </c>
      <c r="Q60" s="24" t="s">
        <v>270</v>
      </c>
      <c r="R60" s="24" t="s">
        <v>270</v>
      </c>
      <c r="S60" s="24" t="s">
        <v>270</v>
      </c>
      <c r="T60" s="24" t="s">
        <v>270</v>
      </c>
      <c r="U60" s="24" t="s">
        <v>270</v>
      </c>
      <c r="V60" s="24" t="s">
        <v>270</v>
      </c>
      <c r="W60" s="24"/>
      <c r="AB60" s="1" t="s">
        <v>342</v>
      </c>
    </row>
    <row r="61" spans="1:28" ht="48" hidden="1" customHeight="1" x14ac:dyDescent="0.25">
      <c r="A61" s="22">
        <f t="shared" si="0"/>
        <v>54</v>
      </c>
      <c r="B61" s="23" t="s">
        <v>247</v>
      </c>
      <c r="C61" s="23" t="s">
        <v>248</v>
      </c>
      <c r="D61" s="23" t="s">
        <v>35</v>
      </c>
      <c r="E61" s="23" t="s">
        <v>43</v>
      </c>
      <c r="F61" s="23" t="s">
        <v>249</v>
      </c>
      <c r="G61" s="23" t="s">
        <v>250</v>
      </c>
      <c r="H61" s="23" t="s">
        <v>83</v>
      </c>
      <c r="I61" s="23" t="s">
        <v>112</v>
      </c>
      <c r="J61" s="22"/>
      <c r="K61" s="24" t="s">
        <v>270</v>
      </c>
      <c r="L61" s="24" t="s">
        <v>270</v>
      </c>
      <c r="M61" s="24" t="s">
        <v>270</v>
      </c>
      <c r="N61" s="24" t="s">
        <v>270</v>
      </c>
      <c r="O61" s="24" t="s">
        <v>270</v>
      </c>
      <c r="P61" s="24" t="s">
        <v>270</v>
      </c>
      <c r="Q61" s="24" t="s">
        <v>270</v>
      </c>
      <c r="R61" s="24" t="s">
        <v>270</v>
      </c>
      <c r="S61" s="24" t="s">
        <v>270</v>
      </c>
      <c r="T61" s="24" t="s">
        <v>324</v>
      </c>
      <c r="U61" s="24" t="s">
        <v>270</v>
      </c>
      <c r="V61" s="24" t="s">
        <v>270</v>
      </c>
      <c r="W61" s="24" t="s">
        <v>323</v>
      </c>
    </row>
    <row r="62" spans="1:28" ht="135" hidden="1" x14ac:dyDescent="0.25">
      <c r="A62" s="22">
        <f t="shared" si="0"/>
        <v>55</v>
      </c>
      <c r="B62" s="23" t="s">
        <v>247</v>
      </c>
      <c r="C62" s="23" t="s">
        <v>248</v>
      </c>
      <c r="D62" s="23" t="s">
        <v>35</v>
      </c>
      <c r="E62" s="23" t="s">
        <v>43</v>
      </c>
      <c r="F62" s="23" t="s">
        <v>251</v>
      </c>
      <c r="G62" s="23" t="s">
        <v>252</v>
      </c>
      <c r="H62" s="23" t="s">
        <v>59</v>
      </c>
      <c r="I62" s="23" t="s">
        <v>112</v>
      </c>
      <c r="J62" s="22"/>
      <c r="K62" s="24" t="s">
        <v>270</v>
      </c>
      <c r="L62" s="24" t="s">
        <v>270</v>
      </c>
      <c r="M62" s="24" t="s">
        <v>270</v>
      </c>
      <c r="N62" s="24" t="s">
        <v>270</v>
      </c>
      <c r="O62" s="24" t="s">
        <v>270</v>
      </c>
      <c r="P62" s="24" t="s">
        <v>270</v>
      </c>
      <c r="Q62" s="24" t="s">
        <v>270</v>
      </c>
      <c r="R62" s="24" t="s">
        <v>270</v>
      </c>
      <c r="S62" s="24" t="s">
        <v>270</v>
      </c>
      <c r="T62" s="24" t="s">
        <v>324</v>
      </c>
      <c r="U62" s="24" t="s">
        <v>270</v>
      </c>
      <c r="V62" s="24" t="s">
        <v>270</v>
      </c>
      <c r="W62" s="24" t="s">
        <v>323</v>
      </c>
      <c r="AB62" s="1" t="s">
        <v>335</v>
      </c>
    </row>
    <row r="63" spans="1:28" ht="76.5" hidden="1" x14ac:dyDescent="0.25">
      <c r="A63" s="22">
        <f t="shared" si="0"/>
        <v>56</v>
      </c>
      <c r="B63" s="23" t="s">
        <v>247</v>
      </c>
      <c r="C63" s="23" t="s">
        <v>248</v>
      </c>
      <c r="D63" s="23" t="s">
        <v>35</v>
      </c>
      <c r="E63" s="23" t="s">
        <v>43</v>
      </c>
      <c r="F63" s="23" t="s">
        <v>118</v>
      </c>
      <c r="G63" s="23" t="s">
        <v>253</v>
      </c>
      <c r="H63" s="23" t="s">
        <v>117</v>
      </c>
      <c r="I63" s="23" t="s">
        <v>112</v>
      </c>
      <c r="J63" s="22"/>
      <c r="K63" s="24" t="s">
        <v>270</v>
      </c>
      <c r="L63" s="24" t="s">
        <v>270</v>
      </c>
      <c r="M63" s="24" t="s">
        <v>270</v>
      </c>
      <c r="N63" s="24" t="s">
        <v>270</v>
      </c>
      <c r="O63" s="24" t="s">
        <v>270</v>
      </c>
      <c r="P63" s="24" t="s">
        <v>270</v>
      </c>
      <c r="Q63" s="24" t="s">
        <v>270</v>
      </c>
      <c r="R63" s="24" t="s">
        <v>270</v>
      </c>
      <c r="S63" s="24" t="s">
        <v>270</v>
      </c>
      <c r="T63" s="24" t="s">
        <v>270</v>
      </c>
      <c r="U63" s="24" t="s">
        <v>270</v>
      </c>
      <c r="V63" s="24" t="s">
        <v>325</v>
      </c>
      <c r="W63" s="24"/>
    </row>
    <row r="64" spans="1:28" ht="180" hidden="1" x14ac:dyDescent="0.25">
      <c r="A64" s="22">
        <f t="shared" si="0"/>
        <v>57</v>
      </c>
      <c r="B64" s="23" t="s">
        <v>254</v>
      </c>
      <c r="C64" s="23" t="s">
        <v>217</v>
      </c>
      <c r="D64" s="23" t="s">
        <v>35</v>
      </c>
      <c r="E64" s="23" t="s">
        <v>36</v>
      </c>
      <c r="F64" s="23" t="s">
        <v>128</v>
      </c>
      <c r="G64" s="23" t="s">
        <v>255</v>
      </c>
      <c r="H64" s="23" t="s">
        <v>83</v>
      </c>
      <c r="I64" s="23" t="s">
        <v>256</v>
      </c>
      <c r="J64" s="22"/>
      <c r="K64" s="24" t="s">
        <v>326</v>
      </c>
      <c r="L64" s="24" t="s">
        <v>270</v>
      </c>
      <c r="M64" s="24" t="s">
        <v>270</v>
      </c>
      <c r="N64" s="24" t="s">
        <v>270</v>
      </c>
      <c r="O64" s="24" t="s">
        <v>270</v>
      </c>
      <c r="P64" s="24" t="s">
        <v>270</v>
      </c>
      <c r="Q64" s="24" t="s">
        <v>270</v>
      </c>
      <c r="R64" s="24" t="s">
        <v>270</v>
      </c>
      <c r="S64" s="24" t="s">
        <v>270</v>
      </c>
      <c r="T64" s="24" t="s">
        <v>270</v>
      </c>
      <c r="U64" s="24" t="s">
        <v>270</v>
      </c>
      <c r="V64" s="24" t="s">
        <v>270</v>
      </c>
      <c r="W64" s="24"/>
    </row>
    <row r="65" spans="1:28" ht="150" hidden="1" x14ac:dyDescent="0.25">
      <c r="A65" s="22">
        <f t="shared" si="0"/>
        <v>58</v>
      </c>
      <c r="B65" s="23" t="s">
        <v>257</v>
      </c>
      <c r="C65" s="23" t="s">
        <v>258</v>
      </c>
      <c r="D65" s="23" t="s">
        <v>35</v>
      </c>
      <c r="E65" s="23" t="s">
        <v>158</v>
      </c>
      <c r="F65" s="23" t="s">
        <v>259</v>
      </c>
      <c r="G65" s="23" t="s">
        <v>260</v>
      </c>
      <c r="H65" s="23" t="s">
        <v>261</v>
      </c>
      <c r="I65" s="23" t="s">
        <v>262</v>
      </c>
      <c r="J65" s="22"/>
      <c r="K65" s="24" t="s">
        <v>327</v>
      </c>
      <c r="L65" s="24" t="s">
        <v>270</v>
      </c>
      <c r="M65" s="24" t="s">
        <v>270</v>
      </c>
      <c r="N65" s="24" t="s">
        <v>270</v>
      </c>
      <c r="O65" s="24" t="s">
        <v>270</v>
      </c>
      <c r="P65" s="24" t="s">
        <v>270</v>
      </c>
      <c r="Q65" s="24" t="s">
        <v>270</v>
      </c>
      <c r="R65" s="24" t="s">
        <v>328</v>
      </c>
      <c r="S65" s="24" t="s">
        <v>270</v>
      </c>
      <c r="T65" s="24" t="s">
        <v>270</v>
      </c>
      <c r="U65" s="24" t="s">
        <v>270</v>
      </c>
      <c r="V65" s="24" t="s">
        <v>270</v>
      </c>
      <c r="W65" s="24" t="s">
        <v>329</v>
      </c>
    </row>
    <row r="66" spans="1:28" ht="90" hidden="1" x14ac:dyDescent="0.25">
      <c r="A66" s="22">
        <f t="shared" si="0"/>
        <v>59</v>
      </c>
      <c r="B66" s="23" t="s">
        <v>263</v>
      </c>
      <c r="C66" s="23" t="s">
        <v>258</v>
      </c>
      <c r="D66" s="23" t="s">
        <v>35</v>
      </c>
      <c r="E66" s="23" t="s">
        <v>186</v>
      </c>
      <c r="F66" s="23" t="s">
        <v>264</v>
      </c>
      <c r="G66" s="23" t="s">
        <v>265</v>
      </c>
      <c r="H66" s="23" t="s">
        <v>83</v>
      </c>
      <c r="I66" s="23" t="s">
        <v>266</v>
      </c>
      <c r="J66" s="22"/>
      <c r="K66" s="24" t="s">
        <v>270</v>
      </c>
      <c r="L66" s="24" t="s">
        <v>270</v>
      </c>
      <c r="M66" s="24" t="s">
        <v>270</v>
      </c>
      <c r="N66" s="24" t="s">
        <v>270</v>
      </c>
      <c r="O66" s="24" t="s">
        <v>270</v>
      </c>
      <c r="P66" s="24" t="s">
        <v>330</v>
      </c>
      <c r="Q66" s="24" t="s">
        <v>270</v>
      </c>
      <c r="R66" s="24" t="s">
        <v>270</v>
      </c>
      <c r="S66" s="24" t="s">
        <v>270</v>
      </c>
      <c r="T66" s="24" t="s">
        <v>270</v>
      </c>
      <c r="U66" s="24" t="s">
        <v>270</v>
      </c>
      <c r="V66" s="24" t="s">
        <v>270</v>
      </c>
      <c r="W66" s="24"/>
    </row>
    <row r="67" spans="1:28" ht="345" x14ac:dyDescent="0.25">
      <c r="A67" s="22">
        <f t="shared" si="0"/>
        <v>60</v>
      </c>
      <c r="B67" s="23" t="s">
        <v>263</v>
      </c>
      <c r="C67" s="23" t="s">
        <v>258</v>
      </c>
      <c r="D67" s="23" t="s">
        <v>35</v>
      </c>
      <c r="E67" s="23" t="s">
        <v>169</v>
      </c>
      <c r="F67" s="23" t="s">
        <v>267</v>
      </c>
      <c r="G67" s="23" t="s">
        <v>268</v>
      </c>
      <c r="H67" s="23" t="s">
        <v>83</v>
      </c>
      <c r="I67" s="23" t="s">
        <v>266</v>
      </c>
      <c r="J67" s="22"/>
      <c r="K67" s="24" t="s">
        <v>270</v>
      </c>
      <c r="L67" s="24" t="s">
        <v>270</v>
      </c>
      <c r="M67" s="24" t="s">
        <v>270</v>
      </c>
      <c r="N67" s="24" t="s">
        <v>270</v>
      </c>
      <c r="O67" s="24" t="s">
        <v>270</v>
      </c>
      <c r="P67" s="24" t="s">
        <v>330</v>
      </c>
      <c r="Q67" s="24" t="s">
        <v>270</v>
      </c>
      <c r="R67" s="24" t="s">
        <v>331</v>
      </c>
      <c r="S67" s="24" t="s">
        <v>270</v>
      </c>
      <c r="T67" s="24" t="s">
        <v>331</v>
      </c>
      <c r="U67" s="24" t="s">
        <v>270</v>
      </c>
      <c r="V67" s="24" t="s">
        <v>270</v>
      </c>
      <c r="W67" s="24"/>
      <c r="AB67" s="1" t="s">
        <v>351</v>
      </c>
    </row>
    <row r="68" spans="1:28" x14ac:dyDescent="0.25">
      <c r="K68" s="2"/>
      <c r="L68" s="2"/>
      <c r="M68" s="2"/>
      <c r="N68" s="2"/>
      <c r="O68" s="2"/>
      <c r="P68" s="2"/>
      <c r="Q68" s="2"/>
      <c r="R68" s="2"/>
      <c r="S68" s="2"/>
      <c r="T68" s="2"/>
      <c r="U68" s="2"/>
      <c r="V68" s="2"/>
      <c r="W68" s="2"/>
    </row>
    <row r="69" spans="1:28" ht="24" customHeight="1" x14ac:dyDescent="0.25">
      <c r="K69" s="2"/>
      <c r="L69" s="2"/>
      <c r="M69" s="2"/>
      <c r="N69" s="2"/>
      <c r="O69" s="2"/>
      <c r="P69" s="2"/>
      <c r="Q69" s="2"/>
      <c r="R69" s="2"/>
      <c r="S69" s="2"/>
      <c r="T69" s="2"/>
      <c r="U69" s="2"/>
      <c r="V69" s="2"/>
      <c r="W69" s="2"/>
    </row>
    <row r="70" spans="1:28" x14ac:dyDescent="0.25">
      <c r="K70" s="2"/>
      <c r="L70" s="2"/>
      <c r="M70" s="2"/>
      <c r="N70" s="2"/>
      <c r="O70" s="2"/>
      <c r="P70" s="2"/>
      <c r="Q70" s="2"/>
      <c r="R70" s="2"/>
      <c r="S70" s="2"/>
      <c r="T70" s="2"/>
      <c r="U70" s="2"/>
      <c r="V70" s="2"/>
      <c r="W70" s="2"/>
    </row>
    <row r="71" spans="1:28" x14ac:dyDescent="0.25">
      <c r="K71" s="2"/>
      <c r="L71" s="2"/>
      <c r="M71" s="2"/>
      <c r="N71" s="2"/>
      <c r="O71" s="2"/>
      <c r="P71" s="2"/>
      <c r="Q71" s="2"/>
      <c r="R71" s="2"/>
      <c r="S71" s="2"/>
      <c r="T71" s="2"/>
      <c r="U71" s="2"/>
      <c r="V71" s="2"/>
      <c r="W71" s="2"/>
    </row>
    <row r="72" spans="1:28" x14ac:dyDescent="0.25">
      <c r="K72" s="2"/>
      <c r="L72" s="2"/>
      <c r="M72" s="2"/>
      <c r="N72" s="2"/>
      <c r="O72" s="2"/>
      <c r="P72" s="2"/>
      <c r="Q72" s="2"/>
      <c r="R72" s="2"/>
      <c r="S72" s="2"/>
      <c r="T72" s="2"/>
      <c r="U72" s="2"/>
      <c r="V72" s="2"/>
      <c r="W72" s="2"/>
    </row>
    <row r="73" spans="1:28" x14ac:dyDescent="0.25">
      <c r="K73" s="2"/>
      <c r="L73" s="2"/>
      <c r="M73" s="2"/>
      <c r="N73" s="2"/>
      <c r="O73" s="2"/>
      <c r="P73" s="2"/>
      <c r="Q73" s="2"/>
      <c r="R73" s="2"/>
      <c r="S73" s="2"/>
      <c r="T73" s="2"/>
      <c r="U73" s="2"/>
      <c r="V73" s="2"/>
      <c r="W73" s="2"/>
    </row>
    <row r="74" spans="1:28" x14ac:dyDescent="0.25">
      <c r="K74" s="2"/>
      <c r="L74" s="2"/>
      <c r="M74" s="2"/>
      <c r="N74" s="2"/>
      <c r="O74" s="2"/>
      <c r="P74" s="2"/>
      <c r="Q74" s="2"/>
      <c r="R74" s="2"/>
      <c r="S74" s="2"/>
      <c r="T74" s="2"/>
      <c r="U74" s="2"/>
      <c r="V74" s="2"/>
      <c r="W74" s="2"/>
    </row>
    <row r="75" spans="1:28" x14ac:dyDescent="0.25">
      <c r="K75" s="2"/>
      <c r="L75" s="2"/>
      <c r="M75" s="2"/>
      <c r="N75" s="2"/>
      <c r="O75" s="2"/>
      <c r="P75" s="2"/>
      <c r="Q75" s="2"/>
      <c r="R75" s="2"/>
      <c r="S75" s="2"/>
      <c r="T75" s="2"/>
      <c r="U75" s="2"/>
      <c r="V75" s="2"/>
      <c r="W75" s="2"/>
    </row>
    <row r="76" spans="1:28" x14ac:dyDescent="0.25">
      <c r="K76" s="2"/>
      <c r="L76" s="2"/>
      <c r="M76" s="2"/>
      <c r="N76" s="2"/>
      <c r="O76" s="2"/>
      <c r="P76" s="2"/>
      <c r="Q76" s="2"/>
      <c r="R76" s="2"/>
      <c r="S76" s="2"/>
      <c r="T76" s="2"/>
      <c r="U76" s="2"/>
      <c r="V76" s="2"/>
      <c r="W76" s="2"/>
    </row>
    <row r="77" spans="1:28" x14ac:dyDescent="0.25">
      <c r="K77" s="2"/>
      <c r="L77" s="2"/>
      <c r="M77" s="2"/>
      <c r="N77" s="2"/>
      <c r="O77" s="2"/>
      <c r="P77" s="2"/>
      <c r="Q77" s="2"/>
      <c r="R77" s="2"/>
      <c r="S77" s="2"/>
      <c r="T77" s="2"/>
      <c r="U77" s="2"/>
      <c r="V77" s="2"/>
      <c r="W77" s="2"/>
    </row>
    <row r="78" spans="1:28" x14ac:dyDescent="0.25">
      <c r="K78" s="2"/>
      <c r="L78" s="2"/>
      <c r="M78" s="2"/>
      <c r="N78" s="2"/>
      <c r="O78" s="2"/>
      <c r="P78" s="2"/>
      <c r="Q78" s="2"/>
      <c r="R78" s="2"/>
      <c r="S78" s="2"/>
      <c r="T78" s="2"/>
      <c r="U78" s="2"/>
      <c r="V78" s="2"/>
      <c r="W78" s="2"/>
    </row>
    <row r="79" spans="1:28" x14ac:dyDescent="0.25">
      <c r="K79" s="2"/>
      <c r="L79" s="2"/>
      <c r="M79" s="2"/>
      <c r="N79" s="2"/>
      <c r="O79" s="2"/>
      <c r="P79" s="2"/>
      <c r="Q79" s="2"/>
      <c r="R79" s="2"/>
      <c r="S79" s="2"/>
      <c r="T79" s="2"/>
      <c r="U79" s="2"/>
      <c r="V79" s="2"/>
      <c r="W79" s="2"/>
    </row>
    <row r="80" spans="1:28" x14ac:dyDescent="0.25">
      <c r="K80" s="2"/>
      <c r="L80" s="2"/>
      <c r="M80" s="2"/>
      <c r="N80" s="2"/>
      <c r="O80" s="2"/>
      <c r="P80" s="2"/>
      <c r="Q80" s="2"/>
      <c r="R80" s="2"/>
      <c r="S80" s="2"/>
      <c r="T80" s="2"/>
      <c r="U80" s="2"/>
      <c r="V80" s="2"/>
      <c r="W80" s="2"/>
    </row>
    <row r="81" spans="11:23" x14ac:dyDescent="0.25">
      <c r="K81" s="2"/>
      <c r="L81" s="2"/>
      <c r="M81" s="2"/>
      <c r="N81" s="2"/>
      <c r="O81" s="2"/>
      <c r="P81" s="2"/>
      <c r="Q81" s="2"/>
      <c r="R81" s="2"/>
      <c r="S81" s="2"/>
      <c r="T81" s="2"/>
      <c r="U81" s="2"/>
      <c r="V81" s="2"/>
      <c r="W81" s="2"/>
    </row>
    <row r="82" spans="11:23" x14ac:dyDescent="0.25">
      <c r="K82" s="2"/>
      <c r="L82" s="2"/>
      <c r="M82" s="2"/>
      <c r="N82" s="2"/>
      <c r="O82" s="2"/>
      <c r="P82" s="2"/>
      <c r="Q82" s="2"/>
      <c r="R82" s="2"/>
      <c r="S82" s="2"/>
      <c r="T82" s="2"/>
      <c r="U82" s="2"/>
      <c r="V82" s="2"/>
      <c r="W82" s="2"/>
    </row>
    <row r="83" spans="11:23" x14ac:dyDescent="0.25">
      <c r="K83" s="2"/>
      <c r="L83" s="2"/>
      <c r="M83" s="2"/>
      <c r="N83" s="2"/>
      <c r="O83" s="2"/>
      <c r="P83" s="2"/>
      <c r="Q83" s="2"/>
      <c r="R83" s="2"/>
      <c r="S83" s="2"/>
      <c r="T83" s="2"/>
      <c r="U83" s="2"/>
      <c r="V83" s="2"/>
      <c r="W83" s="2"/>
    </row>
    <row r="84" spans="11:23" x14ac:dyDescent="0.25">
      <c r="K84" s="2"/>
      <c r="L84" s="2"/>
      <c r="M84" s="2"/>
      <c r="N84" s="2"/>
      <c r="O84" s="2"/>
      <c r="P84" s="2"/>
      <c r="Q84" s="2"/>
      <c r="R84" s="2"/>
      <c r="S84" s="2"/>
      <c r="T84" s="2"/>
      <c r="U84" s="2"/>
      <c r="V84" s="2"/>
      <c r="W84" s="2"/>
    </row>
    <row r="85" spans="11:23" x14ac:dyDescent="0.25">
      <c r="K85" s="2"/>
      <c r="L85" s="2"/>
      <c r="M85" s="2"/>
      <c r="N85" s="2"/>
      <c r="O85" s="2"/>
      <c r="P85" s="2"/>
      <c r="Q85" s="2"/>
      <c r="R85" s="2"/>
      <c r="S85" s="2"/>
      <c r="T85" s="2"/>
      <c r="U85" s="2"/>
      <c r="V85" s="2"/>
      <c r="W85" s="2"/>
    </row>
    <row r="86" spans="11:23" x14ac:dyDescent="0.25">
      <c r="K86" s="2"/>
      <c r="L86" s="2"/>
      <c r="M86" s="2"/>
      <c r="N86" s="2"/>
      <c r="O86" s="2"/>
      <c r="P86" s="2"/>
      <c r="Q86" s="2"/>
      <c r="R86" s="2"/>
      <c r="S86" s="2"/>
      <c r="T86" s="2"/>
      <c r="U86" s="2"/>
      <c r="V86" s="2"/>
      <c r="W86" s="2"/>
    </row>
    <row r="87" spans="11:23" x14ac:dyDescent="0.25">
      <c r="K87" s="2"/>
      <c r="L87" s="2"/>
      <c r="M87" s="2"/>
      <c r="N87" s="2"/>
      <c r="O87" s="2"/>
      <c r="P87" s="2"/>
      <c r="Q87" s="2"/>
      <c r="R87" s="2"/>
      <c r="S87" s="2"/>
      <c r="T87" s="2"/>
      <c r="U87" s="2"/>
      <c r="V87" s="2"/>
      <c r="W87" s="2"/>
    </row>
    <row r="88" spans="11:23" x14ac:dyDescent="0.25">
      <c r="K88" s="2"/>
      <c r="L88" s="2"/>
      <c r="M88" s="2"/>
      <c r="N88" s="2"/>
      <c r="O88" s="2"/>
      <c r="P88" s="2"/>
      <c r="Q88" s="2"/>
      <c r="R88" s="2"/>
      <c r="S88" s="2"/>
      <c r="T88" s="2"/>
      <c r="U88" s="2"/>
      <c r="V88" s="2"/>
      <c r="W88" s="2"/>
    </row>
    <row r="89" spans="11:23" x14ac:dyDescent="0.25">
      <c r="K89" s="2"/>
      <c r="L89" s="2"/>
      <c r="M89" s="2"/>
      <c r="N89" s="2"/>
      <c r="O89" s="2"/>
      <c r="P89" s="2"/>
      <c r="Q89" s="2"/>
      <c r="R89" s="2"/>
      <c r="S89" s="2"/>
      <c r="T89" s="2"/>
      <c r="U89" s="2"/>
      <c r="V89" s="2"/>
      <c r="W89" s="2"/>
    </row>
    <row r="90" spans="11:23" x14ac:dyDescent="0.25">
      <c r="K90" s="2"/>
      <c r="L90" s="2"/>
      <c r="M90" s="2"/>
      <c r="N90" s="2"/>
      <c r="O90" s="2"/>
      <c r="P90" s="2"/>
      <c r="Q90" s="2"/>
      <c r="R90" s="2"/>
      <c r="S90" s="2"/>
      <c r="T90" s="2"/>
      <c r="U90" s="2"/>
      <c r="V90" s="2"/>
      <c r="W90" s="2"/>
    </row>
    <row r="91" spans="11:23" x14ac:dyDescent="0.25">
      <c r="K91" s="2"/>
      <c r="L91" s="2"/>
      <c r="M91" s="2"/>
      <c r="N91" s="2"/>
      <c r="O91" s="2"/>
      <c r="P91" s="2"/>
      <c r="Q91" s="2"/>
      <c r="R91" s="2"/>
      <c r="S91" s="2"/>
      <c r="T91" s="2"/>
      <c r="U91" s="2"/>
      <c r="V91" s="2"/>
      <c r="W91" s="2"/>
    </row>
    <row r="92" spans="11:23" x14ac:dyDescent="0.25">
      <c r="K92" s="2"/>
      <c r="L92" s="2"/>
      <c r="M92" s="2"/>
      <c r="N92" s="2"/>
      <c r="O92" s="2"/>
      <c r="P92" s="2"/>
      <c r="Q92" s="2"/>
      <c r="R92" s="2"/>
      <c r="S92" s="2"/>
      <c r="T92" s="2"/>
      <c r="U92" s="2"/>
      <c r="V92" s="2"/>
      <c r="W92" s="2"/>
    </row>
    <row r="93" spans="11:23" x14ac:dyDescent="0.25">
      <c r="K93" s="2"/>
      <c r="L93" s="2"/>
      <c r="M93" s="2"/>
      <c r="N93" s="2"/>
      <c r="O93" s="2"/>
      <c r="P93" s="2"/>
      <c r="Q93" s="2"/>
      <c r="R93" s="2"/>
      <c r="S93" s="2"/>
      <c r="T93" s="2"/>
      <c r="U93" s="2"/>
      <c r="V93" s="2"/>
      <c r="W93" s="2"/>
    </row>
    <row r="94" spans="11:23" x14ac:dyDescent="0.25">
      <c r="K94" s="2"/>
      <c r="L94" s="2"/>
      <c r="M94" s="2"/>
      <c r="N94" s="2"/>
      <c r="O94" s="2"/>
      <c r="P94" s="2"/>
      <c r="Q94" s="2"/>
      <c r="R94" s="2"/>
      <c r="S94" s="2"/>
      <c r="T94" s="2"/>
      <c r="U94" s="2"/>
      <c r="V94" s="2"/>
      <c r="W94" s="2"/>
    </row>
    <row r="95" spans="11:23" x14ac:dyDescent="0.25">
      <c r="K95" s="2"/>
      <c r="L95" s="2"/>
      <c r="M95" s="2"/>
      <c r="N95" s="2"/>
      <c r="O95" s="2"/>
      <c r="P95" s="2"/>
      <c r="Q95" s="2"/>
      <c r="R95" s="2"/>
      <c r="S95" s="2"/>
      <c r="T95" s="2"/>
      <c r="U95" s="2"/>
      <c r="V95" s="2"/>
      <c r="W95" s="2"/>
    </row>
    <row r="96" spans="11:23" x14ac:dyDescent="0.25">
      <c r="K96" s="2"/>
      <c r="L96" s="2"/>
      <c r="M96" s="2"/>
      <c r="N96" s="2"/>
      <c r="O96" s="2"/>
      <c r="P96" s="2"/>
      <c r="Q96" s="2"/>
      <c r="R96" s="2"/>
      <c r="S96" s="2"/>
      <c r="T96" s="2"/>
      <c r="U96" s="2"/>
      <c r="V96" s="2"/>
      <c r="W96" s="2"/>
    </row>
    <row r="97" spans="1:24" x14ac:dyDescent="0.25">
      <c r="K97" s="2"/>
      <c r="L97" s="2"/>
      <c r="M97" s="2"/>
      <c r="N97" s="2"/>
      <c r="O97" s="2"/>
      <c r="P97" s="2"/>
      <c r="Q97" s="2"/>
      <c r="R97" s="2"/>
      <c r="S97" s="2"/>
      <c r="T97" s="2"/>
      <c r="U97" s="2"/>
      <c r="V97" s="2"/>
      <c r="W97" s="2"/>
    </row>
    <row r="98" spans="1:24" x14ac:dyDescent="0.25">
      <c r="K98" s="2"/>
      <c r="L98" s="2"/>
      <c r="M98" s="2"/>
      <c r="N98" s="2"/>
      <c r="O98" s="2"/>
      <c r="P98" s="2"/>
      <c r="Q98" s="2"/>
      <c r="R98" s="2"/>
      <c r="S98" s="2"/>
      <c r="T98" s="2"/>
      <c r="U98" s="2"/>
      <c r="V98" s="2"/>
      <c r="W98" s="2"/>
    </row>
    <row r="99" spans="1:24" x14ac:dyDescent="0.25">
      <c r="K99" s="2"/>
      <c r="L99" s="2"/>
      <c r="M99" s="2"/>
      <c r="N99" s="2"/>
      <c r="O99" s="2"/>
      <c r="P99" s="2"/>
      <c r="Q99" s="2"/>
      <c r="R99" s="2"/>
      <c r="S99" s="2"/>
      <c r="T99" s="2"/>
      <c r="U99" s="2"/>
      <c r="V99" s="2"/>
      <c r="W99" s="2"/>
    </row>
    <row r="100" spans="1:24" x14ac:dyDescent="0.25">
      <c r="K100" s="2"/>
      <c r="L100" s="2"/>
      <c r="M100" s="2"/>
      <c r="N100" s="2"/>
      <c r="O100" s="2"/>
      <c r="P100" s="2"/>
      <c r="Q100" s="2"/>
      <c r="R100" s="2"/>
      <c r="S100" s="2"/>
      <c r="T100" s="2"/>
      <c r="U100" s="2"/>
      <c r="V100" s="2"/>
      <c r="W100" s="2"/>
    </row>
    <row r="101" spans="1:24" x14ac:dyDescent="0.25">
      <c r="K101" s="2"/>
      <c r="L101" s="2"/>
      <c r="M101" s="2"/>
      <c r="N101" s="2"/>
      <c r="O101" s="2"/>
      <c r="P101" s="2"/>
      <c r="Q101" s="2"/>
      <c r="R101" s="2"/>
      <c r="S101" s="2"/>
      <c r="T101" s="2"/>
      <c r="U101" s="2"/>
      <c r="V101" s="2"/>
      <c r="W101" s="2"/>
    </row>
    <row r="102" spans="1:24" x14ac:dyDescent="0.25">
      <c r="K102" s="2"/>
      <c r="L102" s="2"/>
      <c r="M102" s="2"/>
      <c r="N102" s="2"/>
      <c r="O102" s="2"/>
      <c r="P102" s="2"/>
      <c r="Q102" s="2"/>
      <c r="R102" s="2"/>
      <c r="S102" s="2"/>
      <c r="T102" s="2"/>
      <c r="U102" s="2"/>
      <c r="V102" s="2"/>
      <c r="W102" s="2"/>
    </row>
    <row r="103" spans="1:24" x14ac:dyDescent="0.25">
      <c r="K103" s="2"/>
      <c r="L103" s="2"/>
      <c r="M103" s="2"/>
      <c r="N103" s="2"/>
      <c r="O103" s="2"/>
      <c r="P103" s="2"/>
      <c r="Q103" s="2"/>
      <c r="R103" s="2"/>
      <c r="S103" s="2"/>
      <c r="T103" s="2"/>
      <c r="U103" s="2"/>
      <c r="V103" s="2"/>
      <c r="W103" s="2"/>
    </row>
    <row r="104" spans="1:24" ht="15.75" thickBot="1" x14ac:dyDescent="0.3">
      <c r="A104" s="7"/>
      <c r="B104" s="7"/>
      <c r="C104" s="7"/>
      <c r="D104" s="7"/>
      <c r="E104" s="7"/>
      <c r="F104" s="7"/>
      <c r="G104" s="7"/>
      <c r="K104" s="1">
        <f>SUM(K3:K103)</f>
        <v>0</v>
      </c>
      <c r="L104" s="1">
        <f t="shared" ref="L104:V104" si="1">SUM(L3:L103)</f>
        <v>0</v>
      </c>
      <c r="M104" s="1">
        <f t="shared" si="1"/>
        <v>0</v>
      </c>
      <c r="N104" s="1">
        <f t="shared" si="1"/>
        <v>0</v>
      </c>
      <c r="O104" s="1">
        <f t="shared" si="1"/>
        <v>0</v>
      </c>
      <c r="P104" s="1">
        <f t="shared" si="1"/>
        <v>0</v>
      </c>
      <c r="Q104" s="1">
        <f t="shared" si="1"/>
        <v>0</v>
      </c>
      <c r="R104" s="1">
        <f t="shared" si="1"/>
        <v>0</v>
      </c>
      <c r="S104" s="1">
        <f t="shared" si="1"/>
        <v>0</v>
      </c>
      <c r="T104" s="1">
        <f t="shared" si="1"/>
        <v>0</v>
      </c>
      <c r="U104" s="1">
        <f t="shared" si="1"/>
        <v>0</v>
      </c>
      <c r="V104" s="1">
        <f t="shared" si="1"/>
        <v>0</v>
      </c>
      <c r="W104" s="1">
        <f t="shared" ref="W104" si="2">SUM(W3:W103)</f>
        <v>0</v>
      </c>
    </row>
    <row r="105" spans="1:24" s="3" customFormat="1" x14ac:dyDescent="0.25">
      <c r="A105" s="39" t="s">
        <v>4</v>
      </c>
      <c r="B105" s="40"/>
      <c r="C105" s="40"/>
      <c r="D105" s="40"/>
      <c r="E105" s="41"/>
      <c r="F105" s="18"/>
      <c r="G105" s="9"/>
      <c r="H105" s="5"/>
      <c r="X105" s="30"/>
    </row>
    <row r="106" spans="1:24" ht="76.5" customHeight="1" x14ac:dyDescent="0.25">
      <c r="A106" s="42" t="s">
        <v>11</v>
      </c>
      <c r="B106" s="43"/>
      <c r="C106" s="43"/>
      <c r="D106" s="43"/>
      <c r="E106" s="44"/>
      <c r="F106" s="14"/>
      <c r="G106" s="10"/>
      <c r="H106" s="6"/>
    </row>
    <row r="107" spans="1:24" ht="45" customHeight="1" x14ac:dyDescent="0.25">
      <c r="A107" s="42" t="s">
        <v>6</v>
      </c>
      <c r="B107" s="43"/>
      <c r="C107" s="43"/>
      <c r="D107" s="43"/>
      <c r="E107" s="44"/>
      <c r="F107" s="14"/>
      <c r="G107" s="10"/>
      <c r="H107" s="6"/>
    </row>
    <row r="108" spans="1:24" ht="60" customHeight="1" x14ac:dyDescent="0.25">
      <c r="A108" s="42" t="s">
        <v>7</v>
      </c>
      <c r="B108" s="43"/>
      <c r="C108" s="43"/>
      <c r="D108" s="43"/>
      <c r="E108" s="44"/>
      <c r="F108" s="14"/>
      <c r="G108" s="10"/>
      <c r="H108" s="6"/>
    </row>
    <row r="109" spans="1:24" ht="29.25" customHeight="1" x14ac:dyDescent="0.25">
      <c r="A109" s="42" t="s">
        <v>8</v>
      </c>
      <c r="B109" s="43"/>
      <c r="C109" s="43"/>
      <c r="D109" s="43"/>
      <c r="E109" s="44"/>
      <c r="F109" s="14"/>
      <c r="G109" s="10"/>
      <c r="H109" s="6"/>
    </row>
    <row r="110" spans="1:24" ht="33" customHeight="1" x14ac:dyDescent="0.25">
      <c r="A110" s="42" t="s">
        <v>9</v>
      </c>
      <c r="B110" s="43"/>
      <c r="C110" s="43"/>
      <c r="D110" s="43"/>
      <c r="E110" s="44"/>
      <c r="F110" s="14"/>
      <c r="G110" s="10" t="e">
        <f>COUNTIF(#REF!,"RA")</f>
        <v>#REF!</v>
      </c>
      <c r="H110" s="6"/>
    </row>
    <row r="111" spans="1:24" ht="33" customHeight="1" x14ac:dyDescent="0.25">
      <c r="A111" s="42" t="s">
        <v>10</v>
      </c>
      <c r="B111" s="43"/>
      <c r="C111" s="43"/>
      <c r="D111" s="43"/>
      <c r="E111" s="44"/>
      <c r="F111" s="14"/>
      <c r="G111" s="10" t="e">
        <f>COUNTIF(#REF!,"RR")</f>
        <v>#REF!</v>
      </c>
      <c r="H111" s="6"/>
    </row>
    <row r="112" spans="1:24" ht="60.75" customHeight="1" x14ac:dyDescent="0.25">
      <c r="A112" s="42" t="s">
        <v>12</v>
      </c>
      <c r="B112" s="43"/>
      <c r="C112" s="43"/>
      <c r="D112" s="43"/>
      <c r="E112" s="44"/>
      <c r="F112" s="14"/>
      <c r="G112" s="10"/>
      <c r="H112" s="6"/>
    </row>
    <row r="113" spans="1:8" ht="60.75" customHeight="1" x14ac:dyDescent="0.25">
      <c r="A113" s="48" t="s">
        <v>23</v>
      </c>
      <c r="B113" s="49"/>
      <c r="C113" s="49"/>
      <c r="D113" s="49"/>
      <c r="E113" s="43"/>
      <c r="F113" s="19"/>
      <c r="G113" s="13"/>
      <c r="H113" s="6"/>
    </row>
    <row r="114" spans="1:8" ht="109.5" customHeight="1" x14ac:dyDescent="0.25">
      <c r="A114" s="48" t="s">
        <v>22</v>
      </c>
      <c r="B114" s="49"/>
      <c r="C114" s="49"/>
      <c r="D114" s="49"/>
      <c r="E114" s="43"/>
      <c r="F114" s="19"/>
      <c r="G114" s="13"/>
      <c r="H114" s="6"/>
    </row>
    <row r="115" spans="1:8" ht="117" customHeight="1" thickBot="1" x14ac:dyDescent="0.3">
      <c r="A115" s="45" t="s">
        <v>21</v>
      </c>
      <c r="B115" s="46"/>
      <c r="C115" s="46"/>
      <c r="D115" s="46"/>
      <c r="E115" s="47"/>
      <c r="F115" s="15"/>
      <c r="G115" s="11"/>
      <c r="H115" s="6"/>
    </row>
    <row r="116" spans="1:8" x14ac:dyDescent="0.25">
      <c r="A116" s="8"/>
      <c r="B116" s="8"/>
      <c r="C116" s="8"/>
      <c r="D116" s="8"/>
      <c r="E116" s="8"/>
      <c r="F116" s="8"/>
      <c r="G116" s="8"/>
    </row>
  </sheetData>
  <mergeCells count="28">
    <mergeCell ref="A115:E115"/>
    <mergeCell ref="A110:E110"/>
    <mergeCell ref="A111:E111"/>
    <mergeCell ref="A114:E114"/>
    <mergeCell ref="A112:E112"/>
    <mergeCell ref="A113:E113"/>
    <mergeCell ref="A105:E105"/>
    <mergeCell ref="A106:E106"/>
    <mergeCell ref="A107:E107"/>
    <mergeCell ref="A108:E108"/>
    <mergeCell ref="A109:E109"/>
    <mergeCell ref="A1:A2"/>
    <mergeCell ref="E1:E2"/>
    <mergeCell ref="B1:B2"/>
    <mergeCell ref="I1:I2"/>
    <mergeCell ref="F1:F2"/>
    <mergeCell ref="G1:G2"/>
    <mergeCell ref="X1:X2"/>
    <mergeCell ref="Y1:Y2"/>
    <mergeCell ref="H1:H2"/>
    <mergeCell ref="Z1:Z2"/>
    <mergeCell ref="W1:W2"/>
    <mergeCell ref="U1:V1"/>
    <mergeCell ref="O1:P1"/>
    <mergeCell ref="Q1:R1"/>
    <mergeCell ref="S1:T1"/>
    <mergeCell ref="K1:L1"/>
    <mergeCell ref="M1:N1"/>
  </mergeCells>
  <pageMargins left="0.25" right="0.25" top="0.75" bottom="0.75" header="0.3" footer="0.3"/>
  <rowBreaks count="1" manualBreakCount="1">
    <brk id="104"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Trainee</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2019-10-07T09:01:17Z</dcterms:modified>
</cp:coreProperties>
</file>